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9320" windowHeight="10350"/>
  </bookViews>
  <sheets>
    <sheet name="Расчет с НДС" sheetId="2" r:id="rId1"/>
    <sheet name="Расчет Стоимости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2" l="1"/>
  <c r="E7" i="2" l="1"/>
  <c r="K8" i="2"/>
  <c r="B7" i="2"/>
  <c r="J3" i="2"/>
  <c r="J7" i="2" l="1"/>
  <c r="J8" i="2" s="1"/>
</calcChain>
</file>

<file path=xl/sharedStrings.xml><?xml version="1.0" encoding="utf-8"?>
<sst xmlns="http://schemas.openxmlformats.org/spreadsheetml/2006/main" count="206" uniqueCount="129">
  <si>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</si>
  <si>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</si>
  <si>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ВЛ 0, 4 кВ ф. 3 от ТП 20/0,4 кВ № 39 в д. Усть-Лыжа с заменой неизолированного провода на СИП (ПЭС) (0,84 км)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</si>
  <si>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</si>
  <si>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</si>
  <si>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</si>
  <si>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</si>
  <si>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</si>
  <si>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</si>
  <si>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</si>
  <si>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</si>
  <si>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</si>
  <si>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</si>
  <si>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III</t>
  </si>
  <si>
    <t>Текущие цены</t>
  </si>
  <si>
    <t>2 кв. 2 018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</si>
  <si>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</si>
  <si>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</si>
  <si>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</si>
  <si>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</si>
  <si>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</si>
  <si>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</si>
  <si>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</si>
  <si>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</si>
  <si>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</si>
  <si>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</si>
  <si>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</si>
  <si>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</si>
  <si>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</si>
  <si>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</si>
  <si>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</si>
  <si>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</si>
  <si>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</si>
  <si>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</si>
  <si>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</si>
  <si>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</si>
  <si>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</si>
  <si>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</si>
  <si>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</si>
  <si>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</si>
  <si>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</si>
  <si>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</si>
  <si>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</si>
  <si>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</si>
  <si>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</si>
  <si>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</si>
  <si>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1,Сборник УПСС ПАО «МРСК СЗ» приказ №487 от 13.07.2017г</t>
  </si>
  <si>
    <t>ВЛ 0,4 кВ , СИП 4, сечение фазного провода до 50 мм2</t>
  </si>
  <si>
    <t>км</t>
  </si>
  <si>
    <t>5.3,Сборник УПСС ПАО «МРСК СЗ» приказ №487 от 13.07.2017г</t>
  </si>
  <si>
    <t>Демонтаж  провода 0,4 кВ по существ. опорам 1 цепь СИП  до 50 мм2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</si>
  <si>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</si>
  <si>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</si>
  <si>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</si>
  <si>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</si>
  <si>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</si>
  <si>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</si>
  <si>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</si>
  <si>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</si>
  <si>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</si>
  <si>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</si>
  <si>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</si>
  <si>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</si>
  <si>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</si>
  <si>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</si>
  <si>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</si>
  <si>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</si>
  <si>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 т.ч. ВЛ 0,4 кВ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</si>
  <si>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</si>
  <si>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</si>
  <si>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</si>
  <si>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</si>
  <si>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</si>
  <si>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</si>
  <si>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</si>
  <si>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</si>
  <si>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</si>
  <si>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</si>
  <si>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</si>
  <si>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</si>
  <si>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</si>
  <si>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Начальник отдела капитального строительства</t>
  </si>
  <si>
    <t>Брюхов М.В.</t>
  </si>
  <si>
    <t>Проверил:</t>
  </si>
  <si>
    <t>"УТВЕРЖДАЮ"</t>
  </si>
  <si>
    <t>Первый заместитель директора – главный инженер филиала</t>
  </si>
  <si>
    <t>/М.Н.Пузиков 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</si>
  <si>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</si>
  <si>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</si>
  <si>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</si>
  <si>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</si>
  <si>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</si>
  <si>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</si>
  <si>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2012 г.</t>
  </si>
  <si>
    <t>2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</si>
  <si>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</si>
  <si>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</si>
  <si>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</si>
  <si>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</si>
  <si>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</si>
  <si>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</si>
  <si>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</si>
  <si>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</si>
  <si>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</si>
  <si>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</si>
  <si>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</si>
  <si>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в текущих ценах 2 кв. 2018г.</t>
  </si>
  <si>
    <t>В прогнозных ценах года окончания строительства (2024 г.)</t>
  </si>
  <si>
    <t>то же, с учетом Методики снижения "-30"</t>
  </si>
  <si>
    <t>СОГЛАСОВАНО</t>
  </si>
  <si>
    <t>_______________________ /Е.Г.Пирковская/</t>
  </si>
  <si>
    <t>I_007-52-1-01.41-0633</t>
  </si>
  <si>
    <t>"__16__" _____04______2018 г.</t>
  </si>
  <si>
    <t>Расчет оценки полной стоимости инвестиционного проекта в прогнозных ценах соответствующих лет по ИП №</t>
  </si>
  <si>
    <t>В ценах</t>
  </si>
  <si>
    <t>года</t>
  </si>
  <si>
    <t>Год окончания реализации инвестиционного проекта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</si>
  <si>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</si>
  <si>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</si>
  <si>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</si>
  <si>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</si>
  <si>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</si>
  <si>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</si>
  <si>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</si>
  <si>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</si>
  <si>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</si>
  <si>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</si>
  <si>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Итого</t>
  </si>
  <si>
    <t>М.В. Брюхов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</si>
</sst>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_р_._-;\-* #,##0_р_._-;_-* &quot;-&quot;_р_._-;_-@_-"/>
    <numFmt numFmtId="165" formatCode="0.00000"/>
    <numFmt numFmtId="166" formatCode="0.0"/>
    <numFmt numFmtId="167" formatCode="0&quot; %&quot;"/>
    <numFmt numFmtId="168" formatCode="0.0000"/>
    <numFmt numFmtId="169" formatCode="#,##0.00000"/>
    <numFmt numFmtId="170" formatCode="0&quot;%&quot;"/>
    <numFmt numFmtId="171" formatCode="_-* #,##0.000\ _₽_-;\-* #,##0.000\ _₽_-;_-* &quot;-&quot;\ _₽_-;_-@_-"/>
    <numFmt numFmtId="174" formatCode="#,##0.000_ ;\-#,##0.000\ 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7" fillId="0" borderId="0"/>
    <xf numFmtId="0" fontId="23" fillId="0" borderId="0"/>
  </cellStyleXfs>
  <cellXfs count="12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7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9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70" fontId="15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9" fontId="14" fillId="0" borderId="8" xfId="0" applyNumberFormat="1" applyFont="1" applyBorder="1" applyAlignment="1">
      <alignment horizontal="right"/>
    </xf>
    <xf numFmtId="165" fontId="15" fillId="0" borderId="8" xfId="0" applyNumberFormat="1" applyFont="1" applyBorder="1" applyAlignment="1">
      <alignment horizontal="right"/>
    </xf>
    <xf numFmtId="169" fontId="15" fillId="0" borderId="8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6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wrapText="1"/>
    </xf>
    <xf numFmtId="0" fontId="18" fillId="0" borderId="0" xfId="1" applyFont="1" applyAlignment="1"/>
    <xf numFmtId="0" fontId="19" fillId="0" borderId="0" xfId="1" applyFont="1"/>
    <xf numFmtId="0" fontId="17" fillId="0" borderId="0" xfId="1"/>
    <xf numFmtId="0" fontId="17" fillId="0" borderId="0" xfId="1" applyAlignment="1">
      <alignment horizontal="right" vertical="center" wrapText="1"/>
    </xf>
    <xf numFmtId="0" fontId="17" fillId="0" borderId="0" xfId="1" applyAlignment="1">
      <alignment horizontal="right" vertical="center"/>
    </xf>
    <xf numFmtId="0" fontId="20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left" vertical="center" wrapText="1"/>
    </xf>
    <xf numFmtId="171" fontId="22" fillId="0" borderId="14" xfId="1" applyNumberFormat="1" applyFont="1" applyBorder="1" applyAlignment="1">
      <alignment horizontal="center" vertical="center" wrapText="1"/>
    </xf>
    <xf numFmtId="0" fontId="24" fillId="0" borderId="0" xfId="1" applyFont="1"/>
    <xf numFmtId="0" fontId="25" fillId="0" borderId="14" xfId="1" applyFont="1" applyBorder="1" applyAlignment="1">
      <alignment horizontal="center" vertical="center"/>
    </xf>
    <xf numFmtId="164" fontId="25" fillId="0" borderId="14" xfId="1" applyNumberFormat="1" applyFont="1" applyBorder="1" applyAlignment="1" applyProtection="1">
      <alignment horizontal="center" vertical="center" wrapText="1"/>
      <protection hidden="1"/>
    </xf>
    <xf numFmtId="171" fontId="25" fillId="0" borderId="14" xfId="1" applyNumberFormat="1" applyFont="1" applyBorder="1" applyAlignment="1">
      <alignment horizontal="center" vertical="center"/>
    </xf>
    <xf numFmtId="0" fontId="25" fillId="0" borderId="0" xfId="1" applyFont="1"/>
    <xf numFmtId="0" fontId="22" fillId="0" borderId="0" xfId="1" applyFont="1"/>
    <xf numFmtId="0" fontId="22" fillId="0" borderId="0" xfId="1" applyFont="1" applyAlignment="1">
      <alignment horizontal="right" vertical="center"/>
    </xf>
    <xf numFmtId="14" fontId="22" fillId="0" borderId="0" xfId="1" applyNumberFormat="1" applyFont="1" applyAlignment="1">
      <alignment horizontal="left" vertical="top"/>
    </xf>
    <xf numFmtId="0" fontId="22" fillId="0" borderId="0" xfId="1" applyFont="1" applyAlignment="1">
      <alignment vertical="top" wrapText="1"/>
    </xf>
    <xf numFmtId="14" fontId="22" fillId="0" borderId="0" xfId="1" applyNumberFormat="1" applyFont="1"/>
    <xf numFmtId="0" fontId="17" fillId="0" borderId="0" xfId="1" applyAlignment="1">
      <alignment horizontal="left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2" fillId="0" borderId="0" xfId="1" applyFont="1" applyAlignment="1">
      <alignment horizontal="left" vertical="center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20" fillId="0" borderId="12" xfId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5" fontId="15" fillId="0" borderId="1" xfId="0" applyNumberFormat="1" applyFont="1" applyBorder="1" applyAlignment="1">
      <alignment horizontal="right"/>
    </xf>
    <xf numFmtId="165" fontId="15" fillId="0" borderId="2" xfId="0" applyNumberFormat="1" applyFont="1" applyBorder="1" applyAlignment="1">
      <alignment horizontal="right"/>
    </xf>
    <xf numFmtId="169" fontId="14" fillId="0" borderId="1" xfId="0" applyNumberFormat="1" applyFont="1" applyBorder="1" applyAlignment="1">
      <alignment horizontal="right"/>
    </xf>
    <xf numFmtId="169" fontId="15" fillId="0" borderId="2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right"/>
    </xf>
    <xf numFmtId="169" fontId="14" fillId="0" borderId="2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168" fontId="14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174" fontId="22" fillId="0" borderId="14" xfId="1" applyNumberFormat="1" applyFont="1" applyBorder="1" applyAlignment="1">
      <alignment horizontal="center" vertical="center" wrapText="1"/>
    </xf>
    <xf numFmtId="174" fontId="22" fillId="0" borderId="14" xfId="2" applyNumberFormat="1" applyFont="1" applyBorder="1" applyAlignment="1">
      <alignment horizontal="center" vertical="center" wrapText="1"/>
    </xf>
    <xf numFmtId="174" fontId="25" fillId="0" borderId="14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495301</xdr:colOff>
      <xdr:row>9</xdr:row>
      <xdr:rowOff>0</xdr:rowOff>
    </xdr:from>
    <xdr:to>
      <xdr:col>3</xdr:col>
      <xdr:colOff>1000125</xdr:colOff>
      <xdr:row>11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5326" y="2676525"/>
          <a:ext cx="50482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46</xdr:row>
      <xdr:rowOff>0</xdr:rowOff>
    </xdr:from>
    <xdr:to>
      <xdr:col>8</xdr:col>
      <xdr:colOff>571500</xdr:colOff>
      <xdr:row>48</xdr:row>
      <xdr:rowOff>20864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9734550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49</xdr:row>
      <xdr:rowOff>0</xdr:rowOff>
    </xdr:from>
    <xdr:to>
      <xdr:col>8</xdr:col>
      <xdr:colOff>571500</xdr:colOff>
      <xdr:row>51</xdr:row>
      <xdr:rowOff>20864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1022032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571500</xdr:colOff>
      <xdr:row>77</xdr:row>
      <xdr:rowOff>20864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26857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78</xdr:row>
      <xdr:rowOff>0</xdr:rowOff>
    </xdr:from>
    <xdr:to>
      <xdr:col>3</xdr:col>
      <xdr:colOff>571500</xdr:colOff>
      <xdr:row>79</xdr:row>
      <xdr:rowOff>154214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782925"/>
          <a:ext cx="571500" cy="344714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78</xdr:row>
      <xdr:rowOff>0</xdr:rowOff>
    </xdr:from>
    <xdr:to>
      <xdr:col>11</xdr:col>
      <xdr:colOff>752475</xdr:colOff>
      <xdr:row>79</xdr:row>
      <xdr:rowOff>161022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15782925"/>
          <a:ext cx="752475" cy="3515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/>
  </sheetViews>
  <sheetFormatPr defaultRowHeight="15" x14ac:dyDescent="0.25"/>
  <cols>
    <col min="1" max="1" width="12.7109375" style="62" customWidth="1"/>
    <col min="2" max="2" width="18.140625" style="62" customWidth="1"/>
    <col min="3" max="3" width="29.28515625" style="62" customWidth="1"/>
    <col min="4" max="4" width="22" style="62" customWidth="1"/>
    <col min="5" max="5" width="13.28515625" style="62" customWidth="1"/>
    <col min="6" max="6" width="12.140625" style="62" customWidth="1"/>
    <col min="7" max="7" width="19" style="62" customWidth="1"/>
    <col min="8" max="8" width="11.85546875" style="62" customWidth="1"/>
    <col min="9" max="9" width="13.28515625" style="62" customWidth="1"/>
    <col min="10" max="10" width="12.85546875" style="62" customWidth="1"/>
    <col min="11" max="11" width="12.140625" style="62" customWidth="1"/>
    <col min="12" max="12" width="10" style="62" bestFit="1" customWidth="1"/>
    <col min="13" max="13" width="19.140625" style="62" customWidth="1"/>
    <col min="14" max="256" width="9.140625" style="62"/>
    <col min="257" max="257" width="23.85546875" style="62" customWidth="1"/>
    <col min="258" max="258" width="18.140625" style="62" customWidth="1"/>
    <col min="259" max="259" width="30.28515625" style="62" customWidth="1"/>
    <col min="260" max="260" width="26" style="62" customWidth="1"/>
    <col min="261" max="265" width="13.28515625" style="62" customWidth="1"/>
    <col min="266" max="266" width="16.85546875" style="62" bestFit="1" customWidth="1"/>
    <col min="267" max="267" width="14.7109375" style="62" customWidth="1"/>
    <col min="268" max="268" width="10" style="62" bestFit="1" customWidth="1"/>
    <col min="269" max="269" width="19.140625" style="62" customWidth="1"/>
    <col min="270" max="512" width="9.140625" style="62"/>
    <col min="513" max="513" width="23.85546875" style="62" customWidth="1"/>
    <col min="514" max="514" width="18.140625" style="62" customWidth="1"/>
    <col min="515" max="515" width="30.28515625" style="62" customWidth="1"/>
    <col min="516" max="516" width="26" style="62" customWidth="1"/>
    <col min="517" max="521" width="13.28515625" style="62" customWidth="1"/>
    <col min="522" max="522" width="16.85546875" style="62" bestFit="1" customWidth="1"/>
    <col min="523" max="523" width="14.7109375" style="62" customWidth="1"/>
    <col min="524" max="524" width="10" style="62" bestFit="1" customWidth="1"/>
    <col min="525" max="525" width="19.140625" style="62" customWidth="1"/>
    <col min="526" max="768" width="9.140625" style="62"/>
    <col min="769" max="769" width="23.85546875" style="62" customWidth="1"/>
    <col min="770" max="770" width="18.140625" style="62" customWidth="1"/>
    <col min="771" max="771" width="30.28515625" style="62" customWidth="1"/>
    <col min="772" max="772" width="26" style="62" customWidth="1"/>
    <col min="773" max="777" width="13.28515625" style="62" customWidth="1"/>
    <col min="778" max="778" width="16.85546875" style="62" bestFit="1" customWidth="1"/>
    <col min="779" max="779" width="14.7109375" style="62" customWidth="1"/>
    <col min="780" max="780" width="10" style="62" bestFit="1" customWidth="1"/>
    <col min="781" max="781" width="19.140625" style="62" customWidth="1"/>
    <col min="782" max="1024" width="9.140625" style="62"/>
    <col min="1025" max="1025" width="23.85546875" style="62" customWidth="1"/>
    <col min="1026" max="1026" width="18.140625" style="62" customWidth="1"/>
    <col min="1027" max="1027" width="30.28515625" style="62" customWidth="1"/>
    <col min="1028" max="1028" width="26" style="62" customWidth="1"/>
    <col min="1029" max="1033" width="13.28515625" style="62" customWidth="1"/>
    <col min="1034" max="1034" width="16.85546875" style="62" bestFit="1" customWidth="1"/>
    <col min="1035" max="1035" width="14.7109375" style="62" customWidth="1"/>
    <col min="1036" max="1036" width="10" style="62" bestFit="1" customWidth="1"/>
    <col min="1037" max="1037" width="19.140625" style="62" customWidth="1"/>
    <col min="1038" max="1280" width="9.140625" style="62"/>
    <col min="1281" max="1281" width="23.85546875" style="62" customWidth="1"/>
    <col min="1282" max="1282" width="18.140625" style="62" customWidth="1"/>
    <col min="1283" max="1283" width="30.28515625" style="62" customWidth="1"/>
    <col min="1284" max="1284" width="26" style="62" customWidth="1"/>
    <col min="1285" max="1289" width="13.28515625" style="62" customWidth="1"/>
    <col min="1290" max="1290" width="16.85546875" style="62" bestFit="1" customWidth="1"/>
    <col min="1291" max="1291" width="14.7109375" style="62" customWidth="1"/>
    <col min="1292" max="1292" width="10" style="62" bestFit="1" customWidth="1"/>
    <col min="1293" max="1293" width="19.140625" style="62" customWidth="1"/>
    <col min="1294" max="1536" width="9.140625" style="62"/>
    <col min="1537" max="1537" width="23.85546875" style="62" customWidth="1"/>
    <col min="1538" max="1538" width="18.140625" style="62" customWidth="1"/>
    <col min="1539" max="1539" width="30.28515625" style="62" customWidth="1"/>
    <col min="1540" max="1540" width="26" style="62" customWidth="1"/>
    <col min="1541" max="1545" width="13.28515625" style="62" customWidth="1"/>
    <col min="1546" max="1546" width="16.85546875" style="62" bestFit="1" customWidth="1"/>
    <col min="1547" max="1547" width="14.7109375" style="62" customWidth="1"/>
    <col min="1548" max="1548" width="10" style="62" bestFit="1" customWidth="1"/>
    <col min="1549" max="1549" width="19.140625" style="62" customWidth="1"/>
    <col min="1550" max="1792" width="9.140625" style="62"/>
    <col min="1793" max="1793" width="23.85546875" style="62" customWidth="1"/>
    <col min="1794" max="1794" width="18.140625" style="62" customWidth="1"/>
    <col min="1795" max="1795" width="30.28515625" style="62" customWidth="1"/>
    <col min="1796" max="1796" width="26" style="62" customWidth="1"/>
    <col min="1797" max="1801" width="13.28515625" style="62" customWidth="1"/>
    <col min="1802" max="1802" width="16.85546875" style="62" bestFit="1" customWidth="1"/>
    <col min="1803" max="1803" width="14.7109375" style="62" customWidth="1"/>
    <col min="1804" max="1804" width="10" style="62" bestFit="1" customWidth="1"/>
    <col min="1805" max="1805" width="19.140625" style="62" customWidth="1"/>
    <col min="1806" max="2048" width="9.140625" style="62"/>
    <col min="2049" max="2049" width="23.85546875" style="62" customWidth="1"/>
    <col min="2050" max="2050" width="18.140625" style="62" customWidth="1"/>
    <col min="2051" max="2051" width="30.28515625" style="62" customWidth="1"/>
    <col min="2052" max="2052" width="26" style="62" customWidth="1"/>
    <col min="2053" max="2057" width="13.28515625" style="62" customWidth="1"/>
    <col min="2058" max="2058" width="16.85546875" style="62" bestFit="1" customWidth="1"/>
    <col min="2059" max="2059" width="14.7109375" style="62" customWidth="1"/>
    <col min="2060" max="2060" width="10" style="62" bestFit="1" customWidth="1"/>
    <col min="2061" max="2061" width="19.140625" style="62" customWidth="1"/>
    <col min="2062" max="2304" width="9.140625" style="62"/>
    <col min="2305" max="2305" width="23.85546875" style="62" customWidth="1"/>
    <col min="2306" max="2306" width="18.140625" style="62" customWidth="1"/>
    <col min="2307" max="2307" width="30.28515625" style="62" customWidth="1"/>
    <col min="2308" max="2308" width="26" style="62" customWidth="1"/>
    <col min="2309" max="2313" width="13.28515625" style="62" customWidth="1"/>
    <col min="2314" max="2314" width="16.85546875" style="62" bestFit="1" customWidth="1"/>
    <col min="2315" max="2315" width="14.7109375" style="62" customWidth="1"/>
    <col min="2316" max="2316" width="10" style="62" bestFit="1" customWidth="1"/>
    <col min="2317" max="2317" width="19.140625" style="62" customWidth="1"/>
    <col min="2318" max="2560" width="9.140625" style="62"/>
    <col min="2561" max="2561" width="23.85546875" style="62" customWidth="1"/>
    <col min="2562" max="2562" width="18.140625" style="62" customWidth="1"/>
    <col min="2563" max="2563" width="30.28515625" style="62" customWidth="1"/>
    <col min="2564" max="2564" width="26" style="62" customWidth="1"/>
    <col min="2565" max="2569" width="13.28515625" style="62" customWidth="1"/>
    <col min="2570" max="2570" width="16.85546875" style="62" bestFit="1" customWidth="1"/>
    <col min="2571" max="2571" width="14.7109375" style="62" customWidth="1"/>
    <col min="2572" max="2572" width="10" style="62" bestFit="1" customWidth="1"/>
    <col min="2573" max="2573" width="19.140625" style="62" customWidth="1"/>
    <col min="2574" max="2816" width="9.140625" style="62"/>
    <col min="2817" max="2817" width="23.85546875" style="62" customWidth="1"/>
    <col min="2818" max="2818" width="18.140625" style="62" customWidth="1"/>
    <col min="2819" max="2819" width="30.28515625" style="62" customWidth="1"/>
    <col min="2820" max="2820" width="26" style="62" customWidth="1"/>
    <col min="2821" max="2825" width="13.28515625" style="62" customWidth="1"/>
    <col min="2826" max="2826" width="16.85546875" style="62" bestFit="1" customWidth="1"/>
    <col min="2827" max="2827" width="14.7109375" style="62" customWidth="1"/>
    <col min="2828" max="2828" width="10" style="62" bestFit="1" customWidth="1"/>
    <col min="2829" max="2829" width="19.140625" style="62" customWidth="1"/>
    <col min="2830" max="3072" width="9.140625" style="62"/>
    <col min="3073" max="3073" width="23.85546875" style="62" customWidth="1"/>
    <col min="3074" max="3074" width="18.140625" style="62" customWidth="1"/>
    <col min="3075" max="3075" width="30.28515625" style="62" customWidth="1"/>
    <col min="3076" max="3076" width="26" style="62" customWidth="1"/>
    <col min="3077" max="3081" width="13.28515625" style="62" customWidth="1"/>
    <col min="3082" max="3082" width="16.85546875" style="62" bestFit="1" customWidth="1"/>
    <col min="3083" max="3083" width="14.7109375" style="62" customWidth="1"/>
    <col min="3084" max="3084" width="10" style="62" bestFit="1" customWidth="1"/>
    <col min="3085" max="3085" width="19.140625" style="62" customWidth="1"/>
    <col min="3086" max="3328" width="9.140625" style="62"/>
    <col min="3329" max="3329" width="23.85546875" style="62" customWidth="1"/>
    <col min="3330" max="3330" width="18.140625" style="62" customWidth="1"/>
    <col min="3331" max="3331" width="30.28515625" style="62" customWidth="1"/>
    <col min="3332" max="3332" width="26" style="62" customWidth="1"/>
    <col min="3333" max="3337" width="13.28515625" style="62" customWidth="1"/>
    <col min="3338" max="3338" width="16.85546875" style="62" bestFit="1" customWidth="1"/>
    <col min="3339" max="3339" width="14.7109375" style="62" customWidth="1"/>
    <col min="3340" max="3340" width="10" style="62" bestFit="1" customWidth="1"/>
    <col min="3341" max="3341" width="19.140625" style="62" customWidth="1"/>
    <col min="3342" max="3584" width="9.140625" style="62"/>
    <col min="3585" max="3585" width="23.85546875" style="62" customWidth="1"/>
    <col min="3586" max="3586" width="18.140625" style="62" customWidth="1"/>
    <col min="3587" max="3587" width="30.28515625" style="62" customWidth="1"/>
    <col min="3588" max="3588" width="26" style="62" customWidth="1"/>
    <col min="3589" max="3593" width="13.28515625" style="62" customWidth="1"/>
    <col min="3594" max="3594" width="16.85546875" style="62" bestFit="1" customWidth="1"/>
    <col min="3595" max="3595" width="14.7109375" style="62" customWidth="1"/>
    <col min="3596" max="3596" width="10" style="62" bestFit="1" customWidth="1"/>
    <col min="3597" max="3597" width="19.140625" style="62" customWidth="1"/>
    <col min="3598" max="3840" width="9.140625" style="62"/>
    <col min="3841" max="3841" width="23.85546875" style="62" customWidth="1"/>
    <col min="3842" max="3842" width="18.140625" style="62" customWidth="1"/>
    <col min="3843" max="3843" width="30.28515625" style="62" customWidth="1"/>
    <col min="3844" max="3844" width="26" style="62" customWidth="1"/>
    <col min="3845" max="3849" width="13.28515625" style="62" customWidth="1"/>
    <col min="3850" max="3850" width="16.85546875" style="62" bestFit="1" customWidth="1"/>
    <col min="3851" max="3851" width="14.7109375" style="62" customWidth="1"/>
    <col min="3852" max="3852" width="10" style="62" bestFit="1" customWidth="1"/>
    <col min="3853" max="3853" width="19.140625" style="62" customWidth="1"/>
    <col min="3854" max="4096" width="9.140625" style="62"/>
    <col min="4097" max="4097" width="23.85546875" style="62" customWidth="1"/>
    <col min="4098" max="4098" width="18.140625" style="62" customWidth="1"/>
    <col min="4099" max="4099" width="30.28515625" style="62" customWidth="1"/>
    <col min="4100" max="4100" width="26" style="62" customWidth="1"/>
    <col min="4101" max="4105" width="13.28515625" style="62" customWidth="1"/>
    <col min="4106" max="4106" width="16.85546875" style="62" bestFit="1" customWidth="1"/>
    <col min="4107" max="4107" width="14.7109375" style="62" customWidth="1"/>
    <col min="4108" max="4108" width="10" style="62" bestFit="1" customWidth="1"/>
    <col min="4109" max="4109" width="19.140625" style="62" customWidth="1"/>
    <col min="4110" max="4352" width="9.140625" style="62"/>
    <col min="4353" max="4353" width="23.85546875" style="62" customWidth="1"/>
    <col min="4354" max="4354" width="18.140625" style="62" customWidth="1"/>
    <col min="4355" max="4355" width="30.28515625" style="62" customWidth="1"/>
    <col min="4356" max="4356" width="26" style="62" customWidth="1"/>
    <col min="4357" max="4361" width="13.28515625" style="62" customWidth="1"/>
    <col min="4362" max="4362" width="16.85546875" style="62" bestFit="1" customWidth="1"/>
    <col min="4363" max="4363" width="14.7109375" style="62" customWidth="1"/>
    <col min="4364" max="4364" width="10" style="62" bestFit="1" customWidth="1"/>
    <col min="4365" max="4365" width="19.140625" style="62" customWidth="1"/>
    <col min="4366" max="4608" width="9.140625" style="62"/>
    <col min="4609" max="4609" width="23.85546875" style="62" customWidth="1"/>
    <col min="4610" max="4610" width="18.140625" style="62" customWidth="1"/>
    <col min="4611" max="4611" width="30.28515625" style="62" customWidth="1"/>
    <col min="4612" max="4612" width="26" style="62" customWidth="1"/>
    <col min="4613" max="4617" width="13.28515625" style="62" customWidth="1"/>
    <col min="4618" max="4618" width="16.85546875" style="62" bestFit="1" customWidth="1"/>
    <col min="4619" max="4619" width="14.7109375" style="62" customWidth="1"/>
    <col min="4620" max="4620" width="10" style="62" bestFit="1" customWidth="1"/>
    <col min="4621" max="4621" width="19.140625" style="62" customWidth="1"/>
    <col min="4622" max="4864" width="9.140625" style="62"/>
    <col min="4865" max="4865" width="23.85546875" style="62" customWidth="1"/>
    <col min="4866" max="4866" width="18.140625" style="62" customWidth="1"/>
    <col min="4867" max="4867" width="30.28515625" style="62" customWidth="1"/>
    <col min="4868" max="4868" width="26" style="62" customWidth="1"/>
    <col min="4869" max="4873" width="13.28515625" style="62" customWidth="1"/>
    <col min="4874" max="4874" width="16.85546875" style="62" bestFit="1" customWidth="1"/>
    <col min="4875" max="4875" width="14.7109375" style="62" customWidth="1"/>
    <col min="4876" max="4876" width="10" style="62" bestFit="1" customWidth="1"/>
    <col min="4877" max="4877" width="19.140625" style="62" customWidth="1"/>
    <col min="4878" max="5120" width="9.140625" style="62"/>
    <col min="5121" max="5121" width="23.85546875" style="62" customWidth="1"/>
    <col min="5122" max="5122" width="18.140625" style="62" customWidth="1"/>
    <col min="5123" max="5123" width="30.28515625" style="62" customWidth="1"/>
    <col min="5124" max="5124" width="26" style="62" customWidth="1"/>
    <col min="5125" max="5129" width="13.28515625" style="62" customWidth="1"/>
    <col min="5130" max="5130" width="16.85546875" style="62" bestFit="1" customWidth="1"/>
    <col min="5131" max="5131" width="14.7109375" style="62" customWidth="1"/>
    <col min="5132" max="5132" width="10" style="62" bestFit="1" customWidth="1"/>
    <col min="5133" max="5133" width="19.140625" style="62" customWidth="1"/>
    <col min="5134" max="5376" width="9.140625" style="62"/>
    <col min="5377" max="5377" width="23.85546875" style="62" customWidth="1"/>
    <col min="5378" max="5378" width="18.140625" style="62" customWidth="1"/>
    <col min="5379" max="5379" width="30.28515625" style="62" customWidth="1"/>
    <col min="5380" max="5380" width="26" style="62" customWidth="1"/>
    <col min="5381" max="5385" width="13.28515625" style="62" customWidth="1"/>
    <col min="5386" max="5386" width="16.85546875" style="62" bestFit="1" customWidth="1"/>
    <col min="5387" max="5387" width="14.7109375" style="62" customWidth="1"/>
    <col min="5388" max="5388" width="10" style="62" bestFit="1" customWidth="1"/>
    <col min="5389" max="5389" width="19.140625" style="62" customWidth="1"/>
    <col min="5390" max="5632" width="9.140625" style="62"/>
    <col min="5633" max="5633" width="23.85546875" style="62" customWidth="1"/>
    <col min="5634" max="5634" width="18.140625" style="62" customWidth="1"/>
    <col min="5635" max="5635" width="30.28515625" style="62" customWidth="1"/>
    <col min="5636" max="5636" width="26" style="62" customWidth="1"/>
    <col min="5637" max="5641" width="13.28515625" style="62" customWidth="1"/>
    <col min="5642" max="5642" width="16.85546875" style="62" bestFit="1" customWidth="1"/>
    <col min="5643" max="5643" width="14.7109375" style="62" customWidth="1"/>
    <col min="5644" max="5644" width="10" style="62" bestFit="1" customWidth="1"/>
    <col min="5645" max="5645" width="19.140625" style="62" customWidth="1"/>
    <col min="5646" max="5888" width="9.140625" style="62"/>
    <col min="5889" max="5889" width="23.85546875" style="62" customWidth="1"/>
    <col min="5890" max="5890" width="18.140625" style="62" customWidth="1"/>
    <col min="5891" max="5891" width="30.28515625" style="62" customWidth="1"/>
    <col min="5892" max="5892" width="26" style="62" customWidth="1"/>
    <col min="5893" max="5897" width="13.28515625" style="62" customWidth="1"/>
    <col min="5898" max="5898" width="16.85546875" style="62" bestFit="1" customWidth="1"/>
    <col min="5899" max="5899" width="14.7109375" style="62" customWidth="1"/>
    <col min="5900" max="5900" width="10" style="62" bestFit="1" customWidth="1"/>
    <col min="5901" max="5901" width="19.140625" style="62" customWidth="1"/>
    <col min="5902" max="6144" width="9.140625" style="62"/>
    <col min="6145" max="6145" width="23.85546875" style="62" customWidth="1"/>
    <col min="6146" max="6146" width="18.140625" style="62" customWidth="1"/>
    <col min="6147" max="6147" width="30.28515625" style="62" customWidth="1"/>
    <col min="6148" max="6148" width="26" style="62" customWidth="1"/>
    <col min="6149" max="6153" width="13.28515625" style="62" customWidth="1"/>
    <col min="6154" max="6154" width="16.85546875" style="62" bestFit="1" customWidth="1"/>
    <col min="6155" max="6155" width="14.7109375" style="62" customWidth="1"/>
    <col min="6156" max="6156" width="10" style="62" bestFit="1" customWidth="1"/>
    <col min="6157" max="6157" width="19.140625" style="62" customWidth="1"/>
    <col min="6158" max="6400" width="9.140625" style="62"/>
    <col min="6401" max="6401" width="23.85546875" style="62" customWidth="1"/>
    <col min="6402" max="6402" width="18.140625" style="62" customWidth="1"/>
    <col min="6403" max="6403" width="30.28515625" style="62" customWidth="1"/>
    <col min="6404" max="6404" width="26" style="62" customWidth="1"/>
    <col min="6405" max="6409" width="13.28515625" style="62" customWidth="1"/>
    <col min="6410" max="6410" width="16.85546875" style="62" bestFit="1" customWidth="1"/>
    <col min="6411" max="6411" width="14.7109375" style="62" customWidth="1"/>
    <col min="6412" max="6412" width="10" style="62" bestFit="1" customWidth="1"/>
    <col min="6413" max="6413" width="19.140625" style="62" customWidth="1"/>
    <col min="6414" max="6656" width="9.140625" style="62"/>
    <col min="6657" max="6657" width="23.85546875" style="62" customWidth="1"/>
    <col min="6658" max="6658" width="18.140625" style="62" customWidth="1"/>
    <col min="6659" max="6659" width="30.28515625" style="62" customWidth="1"/>
    <col min="6660" max="6660" width="26" style="62" customWidth="1"/>
    <col min="6661" max="6665" width="13.28515625" style="62" customWidth="1"/>
    <col min="6666" max="6666" width="16.85546875" style="62" bestFit="1" customWidth="1"/>
    <col min="6667" max="6667" width="14.7109375" style="62" customWidth="1"/>
    <col min="6668" max="6668" width="10" style="62" bestFit="1" customWidth="1"/>
    <col min="6669" max="6669" width="19.140625" style="62" customWidth="1"/>
    <col min="6670" max="6912" width="9.140625" style="62"/>
    <col min="6913" max="6913" width="23.85546875" style="62" customWidth="1"/>
    <col min="6914" max="6914" width="18.140625" style="62" customWidth="1"/>
    <col min="6915" max="6915" width="30.28515625" style="62" customWidth="1"/>
    <col min="6916" max="6916" width="26" style="62" customWidth="1"/>
    <col min="6917" max="6921" width="13.28515625" style="62" customWidth="1"/>
    <col min="6922" max="6922" width="16.85546875" style="62" bestFit="1" customWidth="1"/>
    <col min="6923" max="6923" width="14.7109375" style="62" customWidth="1"/>
    <col min="6924" max="6924" width="10" style="62" bestFit="1" customWidth="1"/>
    <col min="6925" max="6925" width="19.140625" style="62" customWidth="1"/>
    <col min="6926" max="7168" width="9.140625" style="62"/>
    <col min="7169" max="7169" width="23.85546875" style="62" customWidth="1"/>
    <col min="7170" max="7170" width="18.140625" style="62" customWidth="1"/>
    <col min="7171" max="7171" width="30.28515625" style="62" customWidth="1"/>
    <col min="7172" max="7172" width="26" style="62" customWidth="1"/>
    <col min="7173" max="7177" width="13.28515625" style="62" customWidth="1"/>
    <col min="7178" max="7178" width="16.85546875" style="62" bestFit="1" customWidth="1"/>
    <col min="7179" max="7179" width="14.7109375" style="62" customWidth="1"/>
    <col min="7180" max="7180" width="10" style="62" bestFit="1" customWidth="1"/>
    <col min="7181" max="7181" width="19.140625" style="62" customWidth="1"/>
    <col min="7182" max="7424" width="9.140625" style="62"/>
    <col min="7425" max="7425" width="23.85546875" style="62" customWidth="1"/>
    <col min="7426" max="7426" width="18.140625" style="62" customWidth="1"/>
    <col min="7427" max="7427" width="30.28515625" style="62" customWidth="1"/>
    <col min="7428" max="7428" width="26" style="62" customWidth="1"/>
    <col min="7429" max="7433" width="13.28515625" style="62" customWidth="1"/>
    <col min="7434" max="7434" width="16.85546875" style="62" bestFit="1" customWidth="1"/>
    <col min="7435" max="7435" width="14.7109375" style="62" customWidth="1"/>
    <col min="7436" max="7436" width="10" style="62" bestFit="1" customWidth="1"/>
    <col min="7437" max="7437" width="19.140625" style="62" customWidth="1"/>
    <col min="7438" max="7680" width="9.140625" style="62"/>
    <col min="7681" max="7681" width="23.85546875" style="62" customWidth="1"/>
    <col min="7682" max="7682" width="18.140625" style="62" customWidth="1"/>
    <col min="7683" max="7683" width="30.28515625" style="62" customWidth="1"/>
    <col min="7684" max="7684" width="26" style="62" customWidth="1"/>
    <col min="7685" max="7689" width="13.28515625" style="62" customWidth="1"/>
    <col min="7690" max="7690" width="16.85546875" style="62" bestFit="1" customWidth="1"/>
    <col min="7691" max="7691" width="14.7109375" style="62" customWidth="1"/>
    <col min="7692" max="7692" width="10" style="62" bestFit="1" customWidth="1"/>
    <col min="7693" max="7693" width="19.140625" style="62" customWidth="1"/>
    <col min="7694" max="7936" width="9.140625" style="62"/>
    <col min="7937" max="7937" width="23.85546875" style="62" customWidth="1"/>
    <col min="7938" max="7938" width="18.140625" style="62" customWidth="1"/>
    <col min="7939" max="7939" width="30.28515625" style="62" customWidth="1"/>
    <col min="7940" max="7940" width="26" style="62" customWidth="1"/>
    <col min="7941" max="7945" width="13.28515625" style="62" customWidth="1"/>
    <col min="7946" max="7946" width="16.85546875" style="62" bestFit="1" customWidth="1"/>
    <col min="7947" max="7947" width="14.7109375" style="62" customWidth="1"/>
    <col min="7948" max="7948" width="10" style="62" bestFit="1" customWidth="1"/>
    <col min="7949" max="7949" width="19.140625" style="62" customWidth="1"/>
    <col min="7950" max="8192" width="9.140625" style="62"/>
    <col min="8193" max="8193" width="23.85546875" style="62" customWidth="1"/>
    <col min="8194" max="8194" width="18.140625" style="62" customWidth="1"/>
    <col min="8195" max="8195" width="30.28515625" style="62" customWidth="1"/>
    <col min="8196" max="8196" width="26" style="62" customWidth="1"/>
    <col min="8197" max="8201" width="13.28515625" style="62" customWidth="1"/>
    <col min="8202" max="8202" width="16.85546875" style="62" bestFit="1" customWidth="1"/>
    <col min="8203" max="8203" width="14.7109375" style="62" customWidth="1"/>
    <col min="8204" max="8204" width="10" style="62" bestFit="1" customWidth="1"/>
    <col min="8205" max="8205" width="19.140625" style="62" customWidth="1"/>
    <col min="8206" max="8448" width="9.140625" style="62"/>
    <col min="8449" max="8449" width="23.85546875" style="62" customWidth="1"/>
    <col min="8450" max="8450" width="18.140625" style="62" customWidth="1"/>
    <col min="8451" max="8451" width="30.28515625" style="62" customWidth="1"/>
    <col min="8452" max="8452" width="26" style="62" customWidth="1"/>
    <col min="8453" max="8457" width="13.28515625" style="62" customWidth="1"/>
    <col min="8458" max="8458" width="16.85546875" style="62" bestFit="1" customWidth="1"/>
    <col min="8459" max="8459" width="14.7109375" style="62" customWidth="1"/>
    <col min="8460" max="8460" width="10" style="62" bestFit="1" customWidth="1"/>
    <col min="8461" max="8461" width="19.140625" style="62" customWidth="1"/>
    <col min="8462" max="8704" width="9.140625" style="62"/>
    <col min="8705" max="8705" width="23.85546875" style="62" customWidth="1"/>
    <col min="8706" max="8706" width="18.140625" style="62" customWidth="1"/>
    <col min="8707" max="8707" width="30.28515625" style="62" customWidth="1"/>
    <col min="8708" max="8708" width="26" style="62" customWidth="1"/>
    <col min="8709" max="8713" width="13.28515625" style="62" customWidth="1"/>
    <col min="8714" max="8714" width="16.85546875" style="62" bestFit="1" customWidth="1"/>
    <col min="8715" max="8715" width="14.7109375" style="62" customWidth="1"/>
    <col min="8716" max="8716" width="10" style="62" bestFit="1" customWidth="1"/>
    <col min="8717" max="8717" width="19.140625" style="62" customWidth="1"/>
    <col min="8718" max="8960" width="9.140625" style="62"/>
    <col min="8961" max="8961" width="23.85546875" style="62" customWidth="1"/>
    <col min="8962" max="8962" width="18.140625" style="62" customWidth="1"/>
    <col min="8963" max="8963" width="30.28515625" style="62" customWidth="1"/>
    <col min="8964" max="8964" width="26" style="62" customWidth="1"/>
    <col min="8965" max="8969" width="13.28515625" style="62" customWidth="1"/>
    <col min="8970" max="8970" width="16.85546875" style="62" bestFit="1" customWidth="1"/>
    <col min="8971" max="8971" width="14.7109375" style="62" customWidth="1"/>
    <col min="8972" max="8972" width="10" style="62" bestFit="1" customWidth="1"/>
    <col min="8973" max="8973" width="19.140625" style="62" customWidth="1"/>
    <col min="8974" max="9216" width="9.140625" style="62"/>
    <col min="9217" max="9217" width="23.85546875" style="62" customWidth="1"/>
    <col min="9218" max="9218" width="18.140625" style="62" customWidth="1"/>
    <col min="9219" max="9219" width="30.28515625" style="62" customWidth="1"/>
    <col min="9220" max="9220" width="26" style="62" customWidth="1"/>
    <col min="9221" max="9225" width="13.28515625" style="62" customWidth="1"/>
    <col min="9226" max="9226" width="16.85546875" style="62" bestFit="1" customWidth="1"/>
    <col min="9227" max="9227" width="14.7109375" style="62" customWidth="1"/>
    <col min="9228" max="9228" width="10" style="62" bestFit="1" customWidth="1"/>
    <col min="9229" max="9229" width="19.140625" style="62" customWidth="1"/>
    <col min="9230" max="9472" width="9.140625" style="62"/>
    <col min="9473" max="9473" width="23.85546875" style="62" customWidth="1"/>
    <col min="9474" max="9474" width="18.140625" style="62" customWidth="1"/>
    <col min="9475" max="9475" width="30.28515625" style="62" customWidth="1"/>
    <col min="9476" max="9476" width="26" style="62" customWidth="1"/>
    <col min="9477" max="9481" width="13.28515625" style="62" customWidth="1"/>
    <col min="9482" max="9482" width="16.85546875" style="62" bestFit="1" customWidth="1"/>
    <col min="9483" max="9483" width="14.7109375" style="62" customWidth="1"/>
    <col min="9484" max="9484" width="10" style="62" bestFit="1" customWidth="1"/>
    <col min="9485" max="9485" width="19.140625" style="62" customWidth="1"/>
    <col min="9486" max="9728" width="9.140625" style="62"/>
    <col min="9729" max="9729" width="23.85546875" style="62" customWidth="1"/>
    <col min="9730" max="9730" width="18.140625" style="62" customWidth="1"/>
    <col min="9731" max="9731" width="30.28515625" style="62" customWidth="1"/>
    <col min="9732" max="9732" width="26" style="62" customWidth="1"/>
    <col min="9733" max="9737" width="13.28515625" style="62" customWidth="1"/>
    <col min="9738" max="9738" width="16.85546875" style="62" bestFit="1" customWidth="1"/>
    <col min="9739" max="9739" width="14.7109375" style="62" customWidth="1"/>
    <col min="9740" max="9740" width="10" style="62" bestFit="1" customWidth="1"/>
    <col min="9741" max="9741" width="19.140625" style="62" customWidth="1"/>
    <col min="9742" max="9984" width="9.140625" style="62"/>
    <col min="9985" max="9985" width="23.85546875" style="62" customWidth="1"/>
    <col min="9986" max="9986" width="18.140625" style="62" customWidth="1"/>
    <col min="9987" max="9987" width="30.28515625" style="62" customWidth="1"/>
    <col min="9988" max="9988" width="26" style="62" customWidth="1"/>
    <col min="9989" max="9993" width="13.28515625" style="62" customWidth="1"/>
    <col min="9994" max="9994" width="16.85546875" style="62" bestFit="1" customWidth="1"/>
    <col min="9995" max="9995" width="14.7109375" style="62" customWidth="1"/>
    <col min="9996" max="9996" width="10" style="62" bestFit="1" customWidth="1"/>
    <col min="9997" max="9997" width="19.140625" style="62" customWidth="1"/>
    <col min="9998" max="10240" width="9.140625" style="62"/>
    <col min="10241" max="10241" width="23.85546875" style="62" customWidth="1"/>
    <col min="10242" max="10242" width="18.140625" style="62" customWidth="1"/>
    <col min="10243" max="10243" width="30.28515625" style="62" customWidth="1"/>
    <col min="10244" max="10244" width="26" style="62" customWidth="1"/>
    <col min="10245" max="10249" width="13.28515625" style="62" customWidth="1"/>
    <col min="10250" max="10250" width="16.85546875" style="62" bestFit="1" customWidth="1"/>
    <col min="10251" max="10251" width="14.7109375" style="62" customWidth="1"/>
    <col min="10252" max="10252" width="10" style="62" bestFit="1" customWidth="1"/>
    <col min="10253" max="10253" width="19.140625" style="62" customWidth="1"/>
    <col min="10254" max="10496" width="9.140625" style="62"/>
    <col min="10497" max="10497" width="23.85546875" style="62" customWidth="1"/>
    <col min="10498" max="10498" width="18.140625" style="62" customWidth="1"/>
    <col min="10499" max="10499" width="30.28515625" style="62" customWidth="1"/>
    <col min="10500" max="10500" width="26" style="62" customWidth="1"/>
    <col min="10501" max="10505" width="13.28515625" style="62" customWidth="1"/>
    <col min="10506" max="10506" width="16.85546875" style="62" bestFit="1" customWidth="1"/>
    <col min="10507" max="10507" width="14.7109375" style="62" customWidth="1"/>
    <col min="10508" max="10508" width="10" style="62" bestFit="1" customWidth="1"/>
    <col min="10509" max="10509" width="19.140625" style="62" customWidth="1"/>
    <col min="10510" max="10752" width="9.140625" style="62"/>
    <col min="10753" max="10753" width="23.85546875" style="62" customWidth="1"/>
    <col min="10754" max="10754" width="18.140625" style="62" customWidth="1"/>
    <col min="10755" max="10755" width="30.28515625" style="62" customWidth="1"/>
    <col min="10756" max="10756" width="26" style="62" customWidth="1"/>
    <col min="10757" max="10761" width="13.28515625" style="62" customWidth="1"/>
    <col min="10762" max="10762" width="16.85546875" style="62" bestFit="1" customWidth="1"/>
    <col min="10763" max="10763" width="14.7109375" style="62" customWidth="1"/>
    <col min="10764" max="10764" width="10" style="62" bestFit="1" customWidth="1"/>
    <col min="10765" max="10765" width="19.140625" style="62" customWidth="1"/>
    <col min="10766" max="11008" width="9.140625" style="62"/>
    <col min="11009" max="11009" width="23.85546875" style="62" customWidth="1"/>
    <col min="11010" max="11010" width="18.140625" style="62" customWidth="1"/>
    <col min="11011" max="11011" width="30.28515625" style="62" customWidth="1"/>
    <col min="11012" max="11012" width="26" style="62" customWidth="1"/>
    <col min="11013" max="11017" width="13.28515625" style="62" customWidth="1"/>
    <col min="11018" max="11018" width="16.85546875" style="62" bestFit="1" customWidth="1"/>
    <col min="11019" max="11019" width="14.7109375" style="62" customWidth="1"/>
    <col min="11020" max="11020" width="10" style="62" bestFit="1" customWidth="1"/>
    <col min="11021" max="11021" width="19.140625" style="62" customWidth="1"/>
    <col min="11022" max="11264" width="9.140625" style="62"/>
    <col min="11265" max="11265" width="23.85546875" style="62" customWidth="1"/>
    <col min="11266" max="11266" width="18.140625" style="62" customWidth="1"/>
    <col min="11267" max="11267" width="30.28515625" style="62" customWidth="1"/>
    <col min="11268" max="11268" width="26" style="62" customWidth="1"/>
    <col min="11269" max="11273" width="13.28515625" style="62" customWidth="1"/>
    <col min="11274" max="11274" width="16.85546875" style="62" bestFit="1" customWidth="1"/>
    <col min="11275" max="11275" width="14.7109375" style="62" customWidth="1"/>
    <col min="11276" max="11276" width="10" style="62" bestFit="1" customWidth="1"/>
    <col min="11277" max="11277" width="19.140625" style="62" customWidth="1"/>
    <col min="11278" max="11520" width="9.140625" style="62"/>
    <col min="11521" max="11521" width="23.85546875" style="62" customWidth="1"/>
    <col min="11522" max="11522" width="18.140625" style="62" customWidth="1"/>
    <col min="11523" max="11523" width="30.28515625" style="62" customWidth="1"/>
    <col min="11524" max="11524" width="26" style="62" customWidth="1"/>
    <col min="11525" max="11529" width="13.28515625" style="62" customWidth="1"/>
    <col min="11530" max="11530" width="16.85546875" style="62" bestFit="1" customWidth="1"/>
    <col min="11531" max="11531" width="14.7109375" style="62" customWidth="1"/>
    <col min="11532" max="11532" width="10" style="62" bestFit="1" customWidth="1"/>
    <col min="11533" max="11533" width="19.140625" style="62" customWidth="1"/>
    <col min="11534" max="11776" width="9.140625" style="62"/>
    <col min="11777" max="11777" width="23.85546875" style="62" customWidth="1"/>
    <col min="11778" max="11778" width="18.140625" style="62" customWidth="1"/>
    <col min="11779" max="11779" width="30.28515625" style="62" customWidth="1"/>
    <col min="11780" max="11780" width="26" style="62" customWidth="1"/>
    <col min="11781" max="11785" width="13.28515625" style="62" customWidth="1"/>
    <col min="11786" max="11786" width="16.85546875" style="62" bestFit="1" customWidth="1"/>
    <col min="11787" max="11787" width="14.7109375" style="62" customWidth="1"/>
    <col min="11788" max="11788" width="10" style="62" bestFit="1" customWidth="1"/>
    <col min="11789" max="11789" width="19.140625" style="62" customWidth="1"/>
    <col min="11790" max="12032" width="9.140625" style="62"/>
    <col min="12033" max="12033" width="23.85546875" style="62" customWidth="1"/>
    <col min="12034" max="12034" width="18.140625" style="62" customWidth="1"/>
    <col min="12035" max="12035" width="30.28515625" style="62" customWidth="1"/>
    <col min="12036" max="12036" width="26" style="62" customWidth="1"/>
    <col min="12037" max="12041" width="13.28515625" style="62" customWidth="1"/>
    <col min="12042" max="12042" width="16.85546875" style="62" bestFit="1" customWidth="1"/>
    <col min="12043" max="12043" width="14.7109375" style="62" customWidth="1"/>
    <col min="12044" max="12044" width="10" style="62" bestFit="1" customWidth="1"/>
    <col min="12045" max="12045" width="19.140625" style="62" customWidth="1"/>
    <col min="12046" max="12288" width="9.140625" style="62"/>
    <col min="12289" max="12289" width="23.85546875" style="62" customWidth="1"/>
    <col min="12290" max="12290" width="18.140625" style="62" customWidth="1"/>
    <col min="12291" max="12291" width="30.28515625" style="62" customWidth="1"/>
    <col min="12292" max="12292" width="26" style="62" customWidth="1"/>
    <col min="12293" max="12297" width="13.28515625" style="62" customWidth="1"/>
    <col min="12298" max="12298" width="16.85546875" style="62" bestFit="1" customWidth="1"/>
    <col min="12299" max="12299" width="14.7109375" style="62" customWidth="1"/>
    <col min="12300" max="12300" width="10" style="62" bestFit="1" customWidth="1"/>
    <col min="12301" max="12301" width="19.140625" style="62" customWidth="1"/>
    <col min="12302" max="12544" width="9.140625" style="62"/>
    <col min="12545" max="12545" width="23.85546875" style="62" customWidth="1"/>
    <col min="12546" max="12546" width="18.140625" style="62" customWidth="1"/>
    <col min="12547" max="12547" width="30.28515625" style="62" customWidth="1"/>
    <col min="12548" max="12548" width="26" style="62" customWidth="1"/>
    <col min="12549" max="12553" width="13.28515625" style="62" customWidth="1"/>
    <col min="12554" max="12554" width="16.85546875" style="62" bestFit="1" customWidth="1"/>
    <col min="12555" max="12555" width="14.7109375" style="62" customWidth="1"/>
    <col min="12556" max="12556" width="10" style="62" bestFit="1" customWidth="1"/>
    <col min="12557" max="12557" width="19.140625" style="62" customWidth="1"/>
    <col min="12558" max="12800" width="9.140625" style="62"/>
    <col min="12801" max="12801" width="23.85546875" style="62" customWidth="1"/>
    <col min="12802" max="12802" width="18.140625" style="62" customWidth="1"/>
    <col min="12803" max="12803" width="30.28515625" style="62" customWidth="1"/>
    <col min="12804" max="12804" width="26" style="62" customWidth="1"/>
    <col min="12805" max="12809" width="13.28515625" style="62" customWidth="1"/>
    <col min="12810" max="12810" width="16.85546875" style="62" bestFit="1" customWidth="1"/>
    <col min="12811" max="12811" width="14.7109375" style="62" customWidth="1"/>
    <col min="12812" max="12812" width="10" style="62" bestFit="1" customWidth="1"/>
    <col min="12813" max="12813" width="19.140625" style="62" customWidth="1"/>
    <col min="12814" max="13056" width="9.140625" style="62"/>
    <col min="13057" max="13057" width="23.85546875" style="62" customWidth="1"/>
    <col min="13058" max="13058" width="18.140625" style="62" customWidth="1"/>
    <col min="13059" max="13059" width="30.28515625" style="62" customWidth="1"/>
    <col min="13060" max="13060" width="26" style="62" customWidth="1"/>
    <col min="13061" max="13065" width="13.28515625" style="62" customWidth="1"/>
    <col min="13066" max="13066" width="16.85546875" style="62" bestFit="1" customWidth="1"/>
    <col min="13067" max="13067" width="14.7109375" style="62" customWidth="1"/>
    <col min="13068" max="13068" width="10" style="62" bestFit="1" customWidth="1"/>
    <col min="13069" max="13069" width="19.140625" style="62" customWidth="1"/>
    <col min="13070" max="13312" width="9.140625" style="62"/>
    <col min="13313" max="13313" width="23.85546875" style="62" customWidth="1"/>
    <col min="13314" max="13314" width="18.140625" style="62" customWidth="1"/>
    <col min="13315" max="13315" width="30.28515625" style="62" customWidth="1"/>
    <col min="13316" max="13316" width="26" style="62" customWidth="1"/>
    <col min="13317" max="13321" width="13.28515625" style="62" customWidth="1"/>
    <col min="13322" max="13322" width="16.85546875" style="62" bestFit="1" customWidth="1"/>
    <col min="13323" max="13323" width="14.7109375" style="62" customWidth="1"/>
    <col min="13324" max="13324" width="10" style="62" bestFit="1" customWidth="1"/>
    <col min="13325" max="13325" width="19.140625" style="62" customWidth="1"/>
    <col min="13326" max="13568" width="9.140625" style="62"/>
    <col min="13569" max="13569" width="23.85546875" style="62" customWidth="1"/>
    <col min="13570" max="13570" width="18.140625" style="62" customWidth="1"/>
    <col min="13571" max="13571" width="30.28515625" style="62" customWidth="1"/>
    <col min="13572" max="13572" width="26" style="62" customWidth="1"/>
    <col min="13573" max="13577" width="13.28515625" style="62" customWidth="1"/>
    <col min="13578" max="13578" width="16.85546875" style="62" bestFit="1" customWidth="1"/>
    <col min="13579" max="13579" width="14.7109375" style="62" customWidth="1"/>
    <col min="13580" max="13580" width="10" style="62" bestFit="1" customWidth="1"/>
    <col min="13581" max="13581" width="19.140625" style="62" customWidth="1"/>
    <col min="13582" max="13824" width="9.140625" style="62"/>
    <col min="13825" max="13825" width="23.85546875" style="62" customWidth="1"/>
    <col min="13826" max="13826" width="18.140625" style="62" customWidth="1"/>
    <col min="13827" max="13827" width="30.28515625" style="62" customWidth="1"/>
    <col min="13828" max="13828" width="26" style="62" customWidth="1"/>
    <col min="13829" max="13833" width="13.28515625" style="62" customWidth="1"/>
    <col min="13834" max="13834" width="16.85546875" style="62" bestFit="1" customWidth="1"/>
    <col min="13835" max="13835" width="14.7109375" style="62" customWidth="1"/>
    <col min="13836" max="13836" width="10" style="62" bestFit="1" customWidth="1"/>
    <col min="13837" max="13837" width="19.140625" style="62" customWidth="1"/>
    <col min="13838" max="14080" width="9.140625" style="62"/>
    <col min="14081" max="14081" width="23.85546875" style="62" customWidth="1"/>
    <col min="14082" max="14082" width="18.140625" style="62" customWidth="1"/>
    <col min="14083" max="14083" width="30.28515625" style="62" customWidth="1"/>
    <col min="14084" max="14084" width="26" style="62" customWidth="1"/>
    <col min="14085" max="14089" width="13.28515625" style="62" customWidth="1"/>
    <col min="14090" max="14090" width="16.85546875" style="62" bestFit="1" customWidth="1"/>
    <col min="14091" max="14091" width="14.7109375" style="62" customWidth="1"/>
    <col min="14092" max="14092" width="10" style="62" bestFit="1" customWidth="1"/>
    <col min="14093" max="14093" width="19.140625" style="62" customWidth="1"/>
    <col min="14094" max="14336" width="9.140625" style="62"/>
    <col min="14337" max="14337" width="23.85546875" style="62" customWidth="1"/>
    <col min="14338" max="14338" width="18.140625" style="62" customWidth="1"/>
    <col min="14339" max="14339" width="30.28515625" style="62" customWidth="1"/>
    <col min="14340" max="14340" width="26" style="62" customWidth="1"/>
    <col min="14341" max="14345" width="13.28515625" style="62" customWidth="1"/>
    <col min="14346" max="14346" width="16.85546875" style="62" bestFit="1" customWidth="1"/>
    <col min="14347" max="14347" width="14.7109375" style="62" customWidth="1"/>
    <col min="14348" max="14348" width="10" style="62" bestFit="1" customWidth="1"/>
    <col min="14349" max="14349" width="19.140625" style="62" customWidth="1"/>
    <col min="14350" max="14592" width="9.140625" style="62"/>
    <col min="14593" max="14593" width="23.85546875" style="62" customWidth="1"/>
    <col min="14594" max="14594" width="18.140625" style="62" customWidth="1"/>
    <col min="14595" max="14595" width="30.28515625" style="62" customWidth="1"/>
    <col min="14596" max="14596" width="26" style="62" customWidth="1"/>
    <col min="14597" max="14601" width="13.28515625" style="62" customWidth="1"/>
    <col min="14602" max="14602" width="16.85546875" style="62" bestFit="1" customWidth="1"/>
    <col min="14603" max="14603" width="14.7109375" style="62" customWidth="1"/>
    <col min="14604" max="14604" width="10" style="62" bestFit="1" customWidth="1"/>
    <col min="14605" max="14605" width="19.140625" style="62" customWidth="1"/>
    <col min="14606" max="14848" width="9.140625" style="62"/>
    <col min="14849" max="14849" width="23.85546875" style="62" customWidth="1"/>
    <col min="14850" max="14850" width="18.140625" style="62" customWidth="1"/>
    <col min="14851" max="14851" width="30.28515625" style="62" customWidth="1"/>
    <col min="14852" max="14852" width="26" style="62" customWidth="1"/>
    <col min="14853" max="14857" width="13.28515625" style="62" customWidth="1"/>
    <col min="14858" max="14858" width="16.85546875" style="62" bestFit="1" customWidth="1"/>
    <col min="14859" max="14859" width="14.7109375" style="62" customWidth="1"/>
    <col min="14860" max="14860" width="10" style="62" bestFit="1" customWidth="1"/>
    <col min="14861" max="14861" width="19.140625" style="62" customWidth="1"/>
    <col min="14862" max="15104" width="9.140625" style="62"/>
    <col min="15105" max="15105" width="23.85546875" style="62" customWidth="1"/>
    <col min="15106" max="15106" width="18.140625" style="62" customWidth="1"/>
    <col min="15107" max="15107" width="30.28515625" style="62" customWidth="1"/>
    <col min="15108" max="15108" width="26" style="62" customWidth="1"/>
    <col min="15109" max="15113" width="13.28515625" style="62" customWidth="1"/>
    <col min="15114" max="15114" width="16.85546875" style="62" bestFit="1" customWidth="1"/>
    <col min="15115" max="15115" width="14.7109375" style="62" customWidth="1"/>
    <col min="15116" max="15116" width="10" style="62" bestFit="1" customWidth="1"/>
    <col min="15117" max="15117" width="19.140625" style="62" customWidth="1"/>
    <col min="15118" max="15360" width="9.140625" style="62"/>
    <col min="15361" max="15361" width="23.85546875" style="62" customWidth="1"/>
    <col min="15362" max="15362" width="18.140625" style="62" customWidth="1"/>
    <col min="15363" max="15363" width="30.28515625" style="62" customWidth="1"/>
    <col min="15364" max="15364" width="26" style="62" customWidth="1"/>
    <col min="15365" max="15369" width="13.28515625" style="62" customWidth="1"/>
    <col min="15370" max="15370" width="16.85546875" style="62" bestFit="1" customWidth="1"/>
    <col min="15371" max="15371" width="14.7109375" style="62" customWidth="1"/>
    <col min="15372" max="15372" width="10" style="62" bestFit="1" customWidth="1"/>
    <col min="15373" max="15373" width="19.140625" style="62" customWidth="1"/>
    <col min="15374" max="15616" width="9.140625" style="62"/>
    <col min="15617" max="15617" width="23.85546875" style="62" customWidth="1"/>
    <col min="15618" max="15618" width="18.140625" style="62" customWidth="1"/>
    <col min="15619" max="15619" width="30.28515625" style="62" customWidth="1"/>
    <col min="15620" max="15620" width="26" style="62" customWidth="1"/>
    <col min="15621" max="15625" width="13.28515625" style="62" customWidth="1"/>
    <col min="15626" max="15626" width="16.85546875" style="62" bestFit="1" customWidth="1"/>
    <col min="15627" max="15627" width="14.7109375" style="62" customWidth="1"/>
    <col min="15628" max="15628" width="10" style="62" bestFit="1" customWidth="1"/>
    <col min="15629" max="15629" width="19.140625" style="62" customWidth="1"/>
    <col min="15630" max="15872" width="9.140625" style="62"/>
    <col min="15873" max="15873" width="23.85546875" style="62" customWidth="1"/>
    <col min="15874" max="15874" width="18.140625" style="62" customWidth="1"/>
    <col min="15875" max="15875" width="30.28515625" style="62" customWidth="1"/>
    <col min="15876" max="15876" width="26" style="62" customWidth="1"/>
    <col min="15877" max="15881" width="13.28515625" style="62" customWidth="1"/>
    <col min="15882" max="15882" width="16.85546875" style="62" bestFit="1" customWidth="1"/>
    <col min="15883" max="15883" width="14.7109375" style="62" customWidth="1"/>
    <col min="15884" max="15884" width="10" style="62" bestFit="1" customWidth="1"/>
    <col min="15885" max="15885" width="19.140625" style="62" customWidth="1"/>
    <col min="15886" max="16128" width="9.140625" style="62"/>
    <col min="16129" max="16129" width="23.85546875" style="62" customWidth="1"/>
    <col min="16130" max="16130" width="18.140625" style="62" customWidth="1"/>
    <col min="16131" max="16131" width="30.28515625" style="62" customWidth="1"/>
    <col min="16132" max="16132" width="26" style="62" customWidth="1"/>
    <col min="16133" max="16137" width="13.28515625" style="62" customWidth="1"/>
    <col min="16138" max="16138" width="16.85546875" style="62" bestFit="1" customWidth="1"/>
    <col min="16139" max="16139" width="14.7109375" style="62" customWidth="1"/>
    <col min="16140" max="16140" width="10" style="62" bestFit="1" customWidth="1"/>
    <col min="16141" max="16141" width="19.140625" style="62" customWidth="1"/>
    <col min="16142" max="16384" width="9.140625" style="62"/>
  </cols>
  <sheetData>
    <row r="2" spans="1:13" s="61" customFormat="1" x14ac:dyDescent="0.25">
      <c r="A2" s="60"/>
      <c r="B2" s="60" t="s">
        <v>113</v>
      </c>
      <c r="C2" s="60"/>
      <c r="D2" s="60"/>
      <c r="E2" s="60"/>
      <c r="F2" s="60"/>
      <c r="G2" s="60"/>
      <c r="H2" s="61" t="s">
        <v>111</v>
      </c>
      <c r="I2" s="60"/>
      <c r="J2" s="60"/>
      <c r="K2" s="60"/>
    </row>
    <row r="3" spans="1:13" x14ac:dyDescent="0.25">
      <c r="E3" s="63"/>
      <c r="F3" s="63"/>
      <c r="G3" s="63"/>
      <c r="H3" s="63"/>
      <c r="I3" s="63" t="s">
        <v>114</v>
      </c>
      <c r="J3" s="64">
        <f>A7</f>
        <v>2024</v>
      </c>
      <c r="K3" s="62" t="s">
        <v>115</v>
      </c>
    </row>
    <row r="4" spans="1:13" x14ac:dyDescent="0.25">
      <c r="A4" s="80" t="s">
        <v>116</v>
      </c>
      <c r="B4" s="80" t="s">
        <v>4</v>
      </c>
      <c r="C4" s="80" t="s">
        <v>117</v>
      </c>
      <c r="D4" s="80" t="s">
        <v>118</v>
      </c>
      <c r="E4" s="80" t="s">
        <v>119</v>
      </c>
      <c r="F4" s="85" t="s">
        <v>120</v>
      </c>
      <c r="G4" s="86"/>
      <c r="H4" s="86"/>
      <c r="I4" s="87"/>
      <c r="J4" s="80" t="s">
        <v>121</v>
      </c>
      <c r="K4" s="82" t="s">
        <v>122</v>
      </c>
    </row>
    <row r="5" spans="1:13" ht="60" x14ac:dyDescent="0.25">
      <c r="A5" s="81"/>
      <c r="B5" s="81"/>
      <c r="C5" s="81"/>
      <c r="D5" s="81"/>
      <c r="E5" s="81"/>
      <c r="F5" s="65" t="s">
        <v>123</v>
      </c>
      <c r="G5" s="65" t="s">
        <v>124</v>
      </c>
      <c r="H5" s="65" t="s">
        <v>125</v>
      </c>
      <c r="I5" s="65" t="s">
        <v>126</v>
      </c>
      <c r="J5" s="81"/>
      <c r="K5" s="83"/>
    </row>
    <row r="6" spans="1:13" x14ac:dyDescent="0.25">
      <c r="A6" s="65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65">
        <v>9</v>
      </c>
      <c r="J6" s="65">
        <v>10</v>
      </c>
      <c r="K6" s="65">
        <v>11</v>
      </c>
    </row>
    <row r="7" spans="1:13" ht="48" x14ac:dyDescent="0.25">
      <c r="A7" s="66">
        <v>2024</v>
      </c>
      <c r="B7" s="66" t="str">
        <f>H2</f>
        <v>I_007-52-1-01.41-0633</v>
      </c>
      <c r="C7" s="67" t="s">
        <v>2</v>
      </c>
      <c r="D7" s="68">
        <v>1411.2046499999999</v>
      </c>
      <c r="E7" s="68">
        <f>F7+G7+H7+I7</f>
        <v>127.78867</v>
      </c>
      <c r="F7" s="68">
        <v>127.78867</v>
      </c>
      <c r="G7" s="68">
        <v>0</v>
      </c>
      <c r="H7" s="68">
        <v>0</v>
      </c>
      <c r="I7" s="68">
        <v>0</v>
      </c>
      <c r="J7" s="117">
        <f>D7</f>
        <v>1411.2046499999999</v>
      </c>
      <c r="K7" s="118">
        <f>(D7-E7)*1.2+E7</f>
        <v>1667.8878459999999</v>
      </c>
      <c r="M7" s="69"/>
    </row>
    <row r="8" spans="1:13" s="73" customFormat="1" ht="12.75" x14ac:dyDescent="0.2">
      <c r="A8" s="70" t="s">
        <v>127</v>
      </c>
      <c r="B8" s="71"/>
      <c r="C8" s="71"/>
      <c r="D8" s="72"/>
      <c r="E8" s="72"/>
      <c r="F8" s="72"/>
      <c r="G8" s="72"/>
      <c r="H8" s="72"/>
      <c r="I8" s="72"/>
      <c r="J8" s="119">
        <f>J7</f>
        <v>1411.2046499999999</v>
      </c>
      <c r="K8" s="119">
        <f>K7</f>
        <v>1667.8878459999999</v>
      </c>
    </row>
    <row r="10" spans="1:13" x14ac:dyDescent="0.25">
      <c r="B10" s="84" t="s">
        <v>81</v>
      </c>
      <c r="C10" s="84"/>
      <c r="D10" s="74"/>
      <c r="E10" s="75" t="s">
        <v>128</v>
      </c>
      <c r="F10" s="74"/>
    </row>
    <row r="11" spans="1:13" x14ac:dyDescent="0.25">
      <c r="B11" s="76"/>
      <c r="C11" s="74"/>
      <c r="D11" s="77"/>
      <c r="E11" s="74"/>
      <c r="F11" s="74"/>
    </row>
    <row r="12" spans="1:13" x14ac:dyDescent="0.25">
      <c r="B12" s="74"/>
      <c r="C12" s="74"/>
      <c r="D12" s="76"/>
      <c r="E12" s="78">
        <v>43206</v>
      </c>
      <c r="F12" s="74"/>
    </row>
    <row r="13" spans="1:13" x14ac:dyDescent="0.25">
      <c r="B13" s="74"/>
      <c r="C13" s="74"/>
      <c r="D13" s="74"/>
      <c r="E13" s="74"/>
      <c r="F13" s="74"/>
    </row>
    <row r="20" spans="3:3" x14ac:dyDescent="0.25">
      <c r="C20" s="79"/>
    </row>
  </sheetData>
  <mergeCells count="9"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55" workbookViewId="0">
      <selection activeCell="D83" sqref="D83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7" max="21" width="9" style="1" customWidth="1"/>
  </cols>
  <sheetData>
    <row r="1" spans="1:16" ht="18.95" customHeight="1" x14ac:dyDescent="0.25">
      <c r="B1" s="2" t="s">
        <v>0</v>
      </c>
    </row>
    <row r="3" spans="1:16" s="1" customFormat="1" ht="50.1" customHeight="1" x14ac:dyDescent="0.55000000000000004">
      <c r="A3" s="114" t="s">
        <v>1</v>
      </c>
      <c r="B3" s="114"/>
      <c r="C3" s="109" t="s">
        <v>2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3" t="s">
        <v>3</v>
      </c>
    </row>
    <row r="4" spans="1:16" ht="12.95" customHeight="1" x14ac:dyDescent="0.25">
      <c r="A4" s="115" t="s">
        <v>4</v>
      </c>
      <c r="B4" s="115"/>
      <c r="C4" s="4" t="s">
        <v>111</v>
      </c>
    </row>
    <row r="5" spans="1:16" ht="12.95" customHeight="1" x14ac:dyDescent="0.25">
      <c r="B5" s="5" t="s">
        <v>5</v>
      </c>
      <c r="C5" s="116" t="s">
        <v>6</v>
      </c>
      <c r="D5" s="116"/>
    </row>
    <row r="6" spans="1:16" ht="12.95" customHeight="1" x14ac:dyDescent="0.25">
      <c r="B6" s="5" t="s">
        <v>7</v>
      </c>
      <c r="C6" s="116" t="s">
        <v>8</v>
      </c>
      <c r="D6" s="116"/>
    </row>
    <row r="7" spans="1:16" ht="12.95" customHeight="1" x14ac:dyDescent="0.25"/>
    <row r="8" spans="1:16" ht="12.95" customHeight="1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113" t="s">
        <v>15</v>
      </c>
      <c r="N8" s="113"/>
      <c r="O8" s="113"/>
    </row>
    <row r="9" spans="1:16" ht="21.95" customHeight="1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59">
        <v>0.4</v>
      </c>
      <c r="N10" s="5" t="s">
        <v>22</v>
      </c>
    </row>
    <row r="12" spans="1:16" ht="12.95" customHeight="1" x14ac:dyDescent="0.25">
      <c r="A12" s="105" t="s">
        <v>23</v>
      </c>
      <c r="B12" s="105" t="s">
        <v>24</v>
      </c>
      <c r="C12" s="96" t="s">
        <v>25</v>
      </c>
      <c r="D12" s="105" t="s">
        <v>26</v>
      </c>
      <c r="E12" s="107" t="s">
        <v>27</v>
      </c>
      <c r="F12" s="107"/>
      <c r="G12" s="107"/>
      <c r="H12" s="107"/>
      <c r="I12" s="107"/>
      <c r="J12" s="107" t="s">
        <v>28</v>
      </c>
      <c r="K12" s="107"/>
      <c r="L12" s="107" t="s">
        <v>29</v>
      </c>
      <c r="M12" s="107"/>
      <c r="N12" s="105" t="s">
        <v>30</v>
      </c>
      <c r="O12" s="105" t="s">
        <v>31</v>
      </c>
    </row>
    <row r="13" spans="1:16" ht="26.1" customHeight="1" x14ac:dyDescent="0.25">
      <c r="A13" s="106"/>
      <c r="B13" s="106"/>
      <c r="C13" s="97"/>
      <c r="D13" s="106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106"/>
      <c r="O13" s="106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50.1" customHeight="1" x14ac:dyDescent="0.55000000000000004">
      <c r="A16" s="15">
        <v>1</v>
      </c>
      <c r="B16" s="16" t="s">
        <v>46</v>
      </c>
      <c r="C16" s="6" t="s">
        <v>47</v>
      </c>
      <c r="D16" s="6"/>
      <c r="E16" s="12"/>
      <c r="F16" s="12"/>
      <c r="G16" s="12"/>
      <c r="H16" s="12"/>
      <c r="I16" s="12"/>
      <c r="J16" s="11" t="s">
        <v>48</v>
      </c>
      <c r="K16" s="17">
        <v>0.84</v>
      </c>
      <c r="L16" s="15">
        <v>166</v>
      </c>
      <c r="M16" s="12"/>
      <c r="N16" s="18"/>
      <c r="O16" s="19">
        <v>139.44</v>
      </c>
      <c r="P16" s="3" t="s">
        <v>3</v>
      </c>
    </row>
    <row r="17" spans="1:16" ht="50.1" customHeight="1" x14ac:dyDescent="0.55000000000000004">
      <c r="A17" s="15">
        <v>2</v>
      </c>
      <c r="B17" s="16" t="s">
        <v>49</v>
      </c>
      <c r="C17" s="6" t="s">
        <v>50</v>
      </c>
      <c r="D17" s="6"/>
      <c r="E17" s="12"/>
      <c r="F17" s="12"/>
      <c r="G17" s="12"/>
      <c r="H17" s="12"/>
      <c r="I17" s="12"/>
      <c r="J17" s="11" t="s">
        <v>48</v>
      </c>
      <c r="K17" s="17">
        <v>0.84</v>
      </c>
      <c r="L17" s="20">
        <v>13.6</v>
      </c>
      <c r="M17" s="12"/>
      <c r="N17" s="18"/>
      <c r="O17" s="19">
        <v>11.423999999999999</v>
      </c>
      <c r="P17" s="3" t="s">
        <v>3</v>
      </c>
    </row>
    <row r="18" spans="1:16" ht="12.95" customHeight="1" x14ac:dyDescent="0.25">
      <c r="A18" s="11"/>
      <c r="B18" s="12"/>
      <c r="C18" s="21" t="s">
        <v>51</v>
      </c>
      <c r="D18" s="12"/>
      <c r="E18" s="12"/>
      <c r="F18" s="12"/>
      <c r="G18" s="12"/>
      <c r="H18" s="12"/>
      <c r="I18" s="12"/>
      <c r="J18" s="12" t="s">
        <v>11</v>
      </c>
      <c r="K18" s="22"/>
      <c r="L18" s="12"/>
      <c r="M18" s="23"/>
      <c r="N18" s="12"/>
      <c r="O18" s="24">
        <v>150.86000000000001</v>
      </c>
    </row>
    <row r="19" spans="1:16" ht="12.95" customHeight="1" x14ac:dyDescent="0.25">
      <c r="C19" s="5" t="s">
        <v>52</v>
      </c>
      <c r="J19" s="5" t="s">
        <v>53</v>
      </c>
      <c r="K19" s="25">
        <v>1.19</v>
      </c>
      <c r="L19" s="5"/>
      <c r="M19" s="23" t="s">
        <v>53</v>
      </c>
      <c r="N19" s="5"/>
    </row>
    <row r="20" spans="1:16" ht="12.95" customHeight="1" x14ac:dyDescent="0.25">
      <c r="C20" s="26" t="s">
        <v>54</v>
      </c>
      <c r="L20" s="5"/>
      <c r="M20" s="27">
        <v>100</v>
      </c>
      <c r="N20" s="5"/>
      <c r="O20" s="19">
        <v>179.52816000000001</v>
      </c>
    </row>
    <row r="21" spans="1:16" ht="12.95" customHeight="1" x14ac:dyDescent="0.25">
      <c r="C21" s="5" t="s">
        <v>55</v>
      </c>
      <c r="L21" s="5"/>
      <c r="M21" s="17">
        <v>28.37</v>
      </c>
      <c r="N21" s="5"/>
      <c r="O21" s="19">
        <v>50.932119999999998</v>
      </c>
    </row>
    <row r="22" spans="1:16" ht="12.95" customHeight="1" x14ac:dyDescent="0.25">
      <c r="C22" s="28" t="s">
        <v>56</v>
      </c>
      <c r="L22" s="5"/>
      <c r="M22" s="15">
        <v>3</v>
      </c>
      <c r="N22" s="5"/>
      <c r="O22" s="19">
        <v>5.38584</v>
      </c>
    </row>
    <row r="23" spans="1:16" ht="12.95" customHeight="1" x14ac:dyDescent="0.25">
      <c r="B23" s="5" t="s">
        <v>44</v>
      </c>
      <c r="C23" s="28" t="s">
        <v>57</v>
      </c>
      <c r="L23" s="5"/>
      <c r="M23" s="20">
        <v>1.5</v>
      </c>
      <c r="N23" s="5"/>
      <c r="O23" s="19">
        <v>2.69292</v>
      </c>
    </row>
    <row r="24" spans="1:16" ht="12.95" customHeight="1" x14ac:dyDescent="0.25">
      <c r="B24" s="5" t="s">
        <v>44</v>
      </c>
      <c r="C24" s="28" t="s">
        <v>58</v>
      </c>
      <c r="L24" s="5"/>
      <c r="M24" s="20">
        <v>2.5</v>
      </c>
      <c r="N24" s="5"/>
      <c r="O24" s="19">
        <v>4.4882</v>
      </c>
    </row>
    <row r="25" spans="1:16" ht="12.95" customHeight="1" x14ac:dyDescent="0.25">
      <c r="B25" s="5" t="s">
        <v>44</v>
      </c>
      <c r="C25" s="28" t="s">
        <v>59</v>
      </c>
      <c r="L25" s="5"/>
      <c r="M25" s="15">
        <v>5</v>
      </c>
      <c r="N25" s="5"/>
      <c r="O25" s="19">
        <v>8.9764099999999996</v>
      </c>
    </row>
    <row r="26" spans="1:16" ht="12.95" customHeight="1" x14ac:dyDescent="0.25">
      <c r="B26" s="5" t="s">
        <v>44</v>
      </c>
      <c r="C26" s="28" t="s">
        <v>60</v>
      </c>
      <c r="L26" s="5"/>
      <c r="M26" s="29">
        <v>3.73</v>
      </c>
      <c r="N26" s="5"/>
      <c r="O26" s="19">
        <v>6.6963999999999997</v>
      </c>
    </row>
    <row r="27" spans="1:16" ht="12.95" customHeight="1" x14ac:dyDescent="0.25">
      <c r="B27" s="5" t="s">
        <v>44</v>
      </c>
      <c r="C27" s="28" t="s">
        <v>61</v>
      </c>
      <c r="L27" s="5"/>
      <c r="M27" s="29">
        <v>2.14</v>
      </c>
      <c r="N27" s="5"/>
      <c r="O27" s="19">
        <v>3.8418999999999999</v>
      </c>
    </row>
    <row r="28" spans="1:16" ht="12.95" customHeight="1" x14ac:dyDescent="0.25">
      <c r="B28" s="5" t="s">
        <v>44</v>
      </c>
      <c r="C28" s="28" t="s">
        <v>62</v>
      </c>
      <c r="L28" s="5"/>
      <c r="M28" s="20">
        <v>7.5</v>
      </c>
      <c r="N28" s="5"/>
      <c r="O28" s="19">
        <v>13.46461</v>
      </c>
    </row>
    <row r="29" spans="1:16" ht="12.95" customHeight="1" x14ac:dyDescent="0.25">
      <c r="B29" s="5" t="s">
        <v>44</v>
      </c>
      <c r="C29" s="28" t="s">
        <v>63</v>
      </c>
      <c r="L29" s="5"/>
      <c r="M29" s="15">
        <v>3</v>
      </c>
      <c r="N29" s="5"/>
      <c r="O29" s="19">
        <v>5.38584</v>
      </c>
    </row>
    <row r="30" spans="1:16" ht="12.95" customHeight="1" x14ac:dyDescent="0.25">
      <c r="C30" s="4" t="s">
        <v>64</v>
      </c>
      <c r="N30" s="5"/>
      <c r="O30" s="30">
        <v>230.46028000000001</v>
      </c>
    </row>
    <row r="31" spans="1:16" ht="12.95" customHeight="1" x14ac:dyDescent="0.25">
      <c r="C31" s="5" t="s">
        <v>65</v>
      </c>
      <c r="L31" s="5"/>
      <c r="M31" s="23" t="s">
        <v>53</v>
      </c>
      <c r="N31" s="5"/>
    </row>
    <row r="32" spans="1:16" ht="12.95" customHeight="1" x14ac:dyDescent="0.25">
      <c r="C32" s="5" t="s">
        <v>66</v>
      </c>
      <c r="L32" s="5"/>
      <c r="M32" s="15">
        <v>80</v>
      </c>
      <c r="N32" s="5"/>
      <c r="O32" s="19">
        <v>184.36822000000001</v>
      </c>
    </row>
    <row r="33" spans="1:15" ht="12.95" customHeight="1" x14ac:dyDescent="0.25">
      <c r="C33" s="5" t="s">
        <v>67</v>
      </c>
      <c r="L33" s="5"/>
      <c r="M33" s="20">
        <v>73.900000000000006</v>
      </c>
      <c r="N33" s="5"/>
      <c r="O33" s="19">
        <v>170.40715</v>
      </c>
    </row>
    <row r="34" spans="1:15" ht="12.95" customHeight="1" x14ac:dyDescent="0.25">
      <c r="C34" s="5" t="s">
        <v>68</v>
      </c>
      <c r="L34" s="5"/>
      <c r="M34" s="20">
        <v>6.1</v>
      </c>
      <c r="N34" s="5"/>
      <c r="O34" s="19">
        <v>13.961069999999999</v>
      </c>
    </row>
    <row r="35" spans="1:15" ht="12.95" customHeight="1" x14ac:dyDescent="0.25">
      <c r="C35" s="5" t="s">
        <v>69</v>
      </c>
      <c r="L35" s="5"/>
      <c r="M35" s="15">
        <v>4</v>
      </c>
      <c r="N35" s="5"/>
      <c r="O35" s="19">
        <v>9.2184100000000004</v>
      </c>
    </row>
    <row r="36" spans="1:15" ht="12.95" customHeight="1" x14ac:dyDescent="0.25">
      <c r="C36" s="5" t="s">
        <v>70</v>
      </c>
      <c r="L36" s="5"/>
      <c r="M36" s="15">
        <v>7</v>
      </c>
      <c r="N36" s="5"/>
      <c r="O36" s="19">
        <v>16.13222</v>
      </c>
    </row>
    <row r="37" spans="1:15" ht="12.95" customHeight="1" x14ac:dyDescent="0.25">
      <c r="C37" s="5" t="s">
        <v>71</v>
      </c>
      <c r="L37" s="5"/>
      <c r="M37" s="15">
        <v>9</v>
      </c>
      <c r="N37" s="5"/>
      <c r="O37" s="19">
        <v>20.741430000000001</v>
      </c>
    </row>
    <row r="38" spans="1:15" ht="12.95" customHeight="1" x14ac:dyDescent="0.25">
      <c r="L38" s="5"/>
      <c r="M38" s="31">
        <v>100</v>
      </c>
      <c r="N38" s="5"/>
    </row>
    <row r="39" spans="1:15" ht="12.95" customHeight="1" x14ac:dyDescent="0.25">
      <c r="A39" s="105" t="s">
        <v>23</v>
      </c>
      <c r="B39" s="105" t="s">
        <v>24</v>
      </c>
      <c r="C39" s="96" t="s">
        <v>25</v>
      </c>
      <c r="D39" s="105" t="s">
        <v>26</v>
      </c>
      <c r="E39" s="107" t="s">
        <v>27</v>
      </c>
      <c r="F39" s="107"/>
      <c r="G39" s="107"/>
      <c r="H39" s="107"/>
      <c r="I39" s="107"/>
      <c r="J39" s="107" t="s">
        <v>28</v>
      </c>
      <c r="K39" s="107"/>
      <c r="L39" s="107" t="s">
        <v>29</v>
      </c>
      <c r="M39" s="107"/>
      <c r="N39" s="105" t="s">
        <v>30</v>
      </c>
      <c r="O39" s="105" t="s">
        <v>31</v>
      </c>
    </row>
    <row r="40" spans="1:15" ht="38.1" customHeight="1" x14ac:dyDescent="0.25">
      <c r="A40" s="106"/>
      <c r="B40" s="106"/>
      <c r="C40" s="97"/>
      <c r="D40" s="106"/>
      <c r="E40" s="32" t="s">
        <v>72</v>
      </c>
      <c r="F40" s="32" t="s">
        <v>33</v>
      </c>
      <c r="G40" s="33"/>
      <c r="H40" s="32"/>
      <c r="I40" s="32" t="s">
        <v>36</v>
      </c>
      <c r="J40" s="10" t="s">
        <v>37</v>
      </c>
      <c r="K40" s="10" t="s">
        <v>38</v>
      </c>
      <c r="L40" s="10" t="s">
        <v>73</v>
      </c>
      <c r="M40" s="10" t="s">
        <v>74</v>
      </c>
      <c r="N40" s="106"/>
      <c r="O40" s="106"/>
    </row>
    <row r="41" spans="1:15" ht="12.95" customHeight="1" x14ac:dyDescent="0.25">
      <c r="A41" s="11"/>
      <c r="B41" s="12"/>
      <c r="C41" s="12"/>
      <c r="D41" s="12" t="s">
        <v>41</v>
      </c>
      <c r="E41" s="12" t="s">
        <v>75</v>
      </c>
      <c r="F41" s="12" t="s">
        <v>75</v>
      </c>
      <c r="G41" s="12"/>
      <c r="H41" s="12"/>
      <c r="I41" s="12" t="s">
        <v>76</v>
      </c>
      <c r="J41" s="12"/>
      <c r="K41" s="12"/>
      <c r="L41" s="12"/>
      <c r="M41" s="12"/>
      <c r="N41" s="13"/>
      <c r="O41" s="12"/>
    </row>
    <row r="42" spans="1:15" ht="12.95" customHeight="1" x14ac:dyDescent="0.25">
      <c r="A42" s="11"/>
      <c r="B42" s="12"/>
      <c r="C42" s="14" t="s">
        <v>77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5" ht="12.95" customHeight="1" x14ac:dyDescent="0.25">
      <c r="A43" s="105" t="s">
        <v>23</v>
      </c>
      <c r="B43" s="105" t="s">
        <v>78</v>
      </c>
      <c r="C43" s="96" t="s">
        <v>25</v>
      </c>
      <c r="D43" s="105" t="s">
        <v>26</v>
      </c>
      <c r="E43" s="107" t="s">
        <v>27</v>
      </c>
      <c r="F43" s="107"/>
      <c r="G43" s="107"/>
      <c r="H43" s="107"/>
      <c r="I43" s="107"/>
      <c r="J43" s="107" t="s">
        <v>28</v>
      </c>
      <c r="K43" s="107"/>
      <c r="L43" s="107" t="s">
        <v>29</v>
      </c>
      <c r="M43" s="107"/>
      <c r="N43" s="105" t="s">
        <v>30</v>
      </c>
      <c r="O43" s="105" t="s">
        <v>31</v>
      </c>
    </row>
    <row r="44" spans="1:15" ht="26.1" customHeight="1" x14ac:dyDescent="0.25">
      <c r="A44" s="106"/>
      <c r="B44" s="106"/>
      <c r="C44" s="97"/>
      <c r="D44" s="106"/>
      <c r="E44" s="6"/>
      <c r="F44" s="6"/>
      <c r="G44" s="10" t="s">
        <v>34</v>
      </c>
      <c r="H44" s="10"/>
      <c r="I44" s="10"/>
      <c r="J44" s="10" t="s">
        <v>37</v>
      </c>
      <c r="K44" s="10" t="s">
        <v>38</v>
      </c>
      <c r="L44" s="10" t="s">
        <v>73</v>
      </c>
      <c r="M44" s="10" t="s">
        <v>74</v>
      </c>
      <c r="N44" s="106"/>
      <c r="O44" s="106"/>
    </row>
    <row r="45" spans="1:15" ht="12.95" customHeight="1" x14ac:dyDescent="0.25">
      <c r="A45" s="11"/>
      <c r="B45" s="12"/>
      <c r="C45" s="12"/>
      <c r="D45" s="12" t="s">
        <v>41</v>
      </c>
      <c r="E45" s="12"/>
      <c r="F45" s="12"/>
      <c r="G45" s="12" t="s">
        <v>43</v>
      </c>
      <c r="H45" s="12"/>
      <c r="I45" s="12"/>
      <c r="J45" s="12"/>
      <c r="K45" s="12"/>
      <c r="L45" s="12"/>
      <c r="M45" s="12"/>
      <c r="N45" s="13"/>
      <c r="O45" s="12"/>
    </row>
    <row r="46" spans="1:15" ht="12.95" customHeight="1" x14ac:dyDescent="0.25">
      <c r="A46" s="11"/>
      <c r="B46" s="12"/>
      <c r="C46" s="14" t="s">
        <v>79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ht="12.95" customHeight="1" x14ac:dyDescent="0.25">
      <c r="C47" s="5" t="s">
        <v>80</v>
      </c>
      <c r="D47" s="34" t="s">
        <v>81</v>
      </c>
      <c r="K47" s="34" t="s">
        <v>82</v>
      </c>
    </row>
    <row r="48" spans="1:15" ht="12.95" customHeight="1" x14ac:dyDescent="0.25"/>
    <row r="49" spans="2:15" ht="12.95" customHeight="1" x14ac:dyDescent="0.25"/>
    <row r="50" spans="2:15" s="1" customFormat="1" ht="12.95" customHeight="1" x14ac:dyDescent="0.25">
      <c r="C50" s="5" t="s">
        <v>83</v>
      </c>
      <c r="D50" s="34" t="s">
        <v>81</v>
      </c>
      <c r="K50" s="34" t="s">
        <v>82</v>
      </c>
    </row>
    <row r="51" spans="2:15" ht="12.95" customHeight="1" x14ac:dyDescent="0.25">
      <c r="L51" s="108" t="s">
        <v>84</v>
      </c>
      <c r="M51" s="108"/>
      <c r="N51" s="108"/>
      <c r="O51" s="108"/>
    </row>
    <row r="52" spans="2:15" ht="12.95" customHeight="1" x14ac:dyDescent="0.25">
      <c r="C52" s="109" t="s">
        <v>2</v>
      </c>
      <c r="D52" s="109"/>
      <c r="E52" s="109"/>
      <c r="F52" s="109"/>
      <c r="G52" s="109"/>
      <c r="H52" s="109"/>
      <c r="I52" s="109"/>
      <c r="J52" s="109"/>
      <c r="K52" s="109"/>
      <c r="L52" s="110" t="s">
        <v>85</v>
      </c>
      <c r="M52" s="110"/>
      <c r="N52" s="110"/>
      <c r="O52" s="110"/>
    </row>
    <row r="53" spans="2:15" ht="12.95" customHeight="1" x14ac:dyDescent="0.25">
      <c r="L53" s="111"/>
      <c r="M53" s="111"/>
      <c r="N53" s="111"/>
      <c r="O53" s="111"/>
    </row>
    <row r="54" spans="2:15" ht="15" customHeight="1" x14ac:dyDescent="0.25">
      <c r="M54" s="112" t="s">
        <v>86</v>
      </c>
      <c r="N54" s="112"/>
      <c r="O54" s="112"/>
    </row>
    <row r="55" spans="2:15" s="1" customFormat="1" ht="26.1" customHeight="1" x14ac:dyDescent="0.25">
      <c r="O55" s="35" t="s">
        <v>87</v>
      </c>
    </row>
    <row r="56" spans="2:15" ht="15" customHeight="1" x14ac:dyDescent="0.25"/>
    <row r="57" spans="2:15" ht="15" customHeight="1" x14ac:dyDescent="0.25">
      <c r="I57" s="95" t="s">
        <v>88</v>
      </c>
      <c r="J57" s="95"/>
      <c r="K57" s="95"/>
      <c r="L57" s="95"/>
      <c r="M57" s="95"/>
      <c r="N57" s="95"/>
      <c r="O57" s="95"/>
    </row>
    <row r="58" spans="2:15" ht="15" customHeight="1" x14ac:dyDescent="0.25">
      <c r="B58" s="5"/>
      <c r="C58" s="96" t="s">
        <v>89</v>
      </c>
      <c r="D58" s="36"/>
      <c r="E58" s="104" t="s">
        <v>90</v>
      </c>
      <c r="F58" s="104"/>
      <c r="G58" s="104"/>
      <c r="H58" s="104"/>
      <c r="I58" s="104" t="s">
        <v>91</v>
      </c>
      <c r="J58" s="104"/>
      <c r="K58" s="104"/>
      <c r="L58" s="104"/>
      <c r="M58" s="104" t="s">
        <v>92</v>
      </c>
      <c r="N58" s="104"/>
      <c r="O58" s="104"/>
    </row>
    <row r="59" spans="2:15" ht="26.1" customHeight="1" x14ac:dyDescent="0.25">
      <c r="B59" s="5"/>
      <c r="C59" s="97"/>
      <c r="D59" s="37"/>
      <c r="E59" s="99" t="s">
        <v>93</v>
      </c>
      <c r="F59" s="99"/>
      <c r="G59" s="99" t="s">
        <v>94</v>
      </c>
      <c r="H59" s="99"/>
      <c r="I59" s="99" t="s">
        <v>95</v>
      </c>
      <c r="J59" s="99"/>
      <c r="K59" s="10" t="s">
        <v>96</v>
      </c>
      <c r="L59" s="38" t="s">
        <v>97</v>
      </c>
      <c r="M59" s="23" t="s">
        <v>95</v>
      </c>
      <c r="N59" s="23" t="s">
        <v>98</v>
      </c>
      <c r="O59" s="23" t="s">
        <v>99</v>
      </c>
    </row>
    <row r="60" spans="2:15" ht="12.95" customHeight="1" x14ac:dyDescent="0.25">
      <c r="B60" s="5"/>
      <c r="C60" s="39" t="s">
        <v>100</v>
      </c>
      <c r="D60" s="39"/>
      <c r="E60" s="103"/>
      <c r="F60" s="103"/>
      <c r="G60" s="103"/>
      <c r="H60" s="103"/>
      <c r="I60" s="102">
        <v>239.67869999999999</v>
      </c>
      <c r="J60" s="102"/>
      <c r="K60" s="40"/>
      <c r="L60" s="41"/>
      <c r="M60" s="42">
        <v>1065.5156500000001</v>
      </c>
      <c r="N60" s="40"/>
      <c r="O60" s="42">
        <v>1257.3084699999999</v>
      </c>
    </row>
    <row r="61" spans="2:15" ht="12.95" customHeight="1" x14ac:dyDescent="0.25">
      <c r="B61" s="5"/>
      <c r="C61" s="40" t="s">
        <v>101</v>
      </c>
      <c r="D61" s="40"/>
      <c r="E61" s="100">
        <v>3.53</v>
      </c>
      <c r="F61" s="100"/>
      <c r="G61" s="100">
        <v>3.83</v>
      </c>
      <c r="H61" s="100"/>
      <c r="I61" s="89">
        <v>16.777509999999999</v>
      </c>
      <c r="J61" s="89"/>
      <c r="K61" s="43">
        <v>1.04</v>
      </c>
      <c r="L61" s="44">
        <v>1</v>
      </c>
      <c r="M61" s="45">
        <v>59.224609999999998</v>
      </c>
      <c r="N61" s="46">
        <v>18</v>
      </c>
      <c r="O61" s="45">
        <v>69.885040000000004</v>
      </c>
    </row>
    <row r="62" spans="2:15" ht="12.95" customHeight="1" x14ac:dyDescent="0.25">
      <c r="B62" s="5"/>
      <c r="C62" s="40" t="s">
        <v>102</v>
      </c>
      <c r="D62" s="40"/>
      <c r="E62" s="100">
        <v>4.21</v>
      </c>
      <c r="F62" s="100"/>
      <c r="G62" s="100">
        <v>5.14</v>
      </c>
      <c r="H62" s="100"/>
      <c r="I62" s="89">
        <v>191.74295000000001</v>
      </c>
      <c r="J62" s="89"/>
      <c r="K62" s="43">
        <v>1.04</v>
      </c>
      <c r="L62" s="41"/>
      <c r="M62" s="45">
        <v>807.23782000000006</v>
      </c>
      <c r="N62" s="46">
        <v>18</v>
      </c>
      <c r="O62" s="45">
        <v>952.54062999999996</v>
      </c>
    </row>
    <row r="63" spans="2:15" ht="12.95" customHeight="1" x14ac:dyDescent="0.25">
      <c r="B63" s="5"/>
      <c r="C63" s="40" t="s">
        <v>103</v>
      </c>
      <c r="D63" s="40"/>
      <c r="E63" s="100">
        <v>3.82</v>
      </c>
      <c r="F63" s="100"/>
      <c r="G63" s="100">
        <v>4.46</v>
      </c>
      <c r="H63" s="100"/>
      <c r="I63" s="89">
        <v>9.5871499999999994</v>
      </c>
      <c r="J63" s="89"/>
      <c r="K63" s="43">
        <v>1.04</v>
      </c>
      <c r="L63" s="41"/>
      <c r="M63" s="45">
        <v>36.622909999999997</v>
      </c>
      <c r="N63" s="46">
        <v>18</v>
      </c>
      <c r="O63" s="45">
        <v>43.215029999999999</v>
      </c>
    </row>
    <row r="64" spans="2:15" ht="12.95" customHeight="1" x14ac:dyDescent="0.25">
      <c r="B64" s="5"/>
      <c r="C64" s="40" t="s">
        <v>104</v>
      </c>
      <c r="D64" s="40"/>
      <c r="E64" s="100">
        <v>7.53</v>
      </c>
      <c r="F64" s="100"/>
      <c r="G64" s="100">
        <v>8.7899999999999991</v>
      </c>
      <c r="H64" s="100"/>
      <c r="I64" s="89">
        <v>21.571090000000002</v>
      </c>
      <c r="J64" s="89"/>
      <c r="K64" s="43">
        <v>1.04</v>
      </c>
      <c r="L64" s="41"/>
      <c r="M64" s="45">
        <v>162.43030999999999</v>
      </c>
      <c r="N64" s="46">
        <v>18</v>
      </c>
      <c r="O64" s="45">
        <v>191.66776999999999</v>
      </c>
    </row>
    <row r="65" spans="1:15" ht="12" customHeight="1" x14ac:dyDescent="0.25">
      <c r="C65" s="47" t="s">
        <v>105</v>
      </c>
      <c r="D65" s="47"/>
      <c r="E65" s="101"/>
      <c r="F65" s="101"/>
      <c r="G65" s="101"/>
      <c r="H65" s="101"/>
      <c r="I65" s="102">
        <v>239.67869999999999</v>
      </c>
      <c r="J65" s="102"/>
      <c r="K65" s="47"/>
      <c r="L65" s="48"/>
      <c r="M65" s="42">
        <v>1065.5156500000001</v>
      </c>
      <c r="N65" s="47"/>
      <c r="O65" s="42">
        <v>1257.3084699999999</v>
      </c>
    </row>
    <row r="66" spans="1:15" ht="15" customHeight="1" x14ac:dyDescent="0.25">
      <c r="I66" s="95" t="s">
        <v>88</v>
      </c>
      <c r="J66" s="95"/>
      <c r="K66" s="95"/>
      <c r="L66" s="95"/>
      <c r="M66" s="95"/>
      <c r="N66" s="95"/>
      <c r="O66" s="95"/>
    </row>
    <row r="67" spans="1:15" ht="44.1" customHeight="1" x14ac:dyDescent="0.25">
      <c r="C67" s="96" t="s">
        <v>89</v>
      </c>
      <c r="D67" s="49"/>
      <c r="E67" s="98" t="s">
        <v>106</v>
      </c>
      <c r="F67" s="98"/>
      <c r="G67" s="98"/>
      <c r="H67" s="98"/>
      <c r="I67" s="98" t="s">
        <v>107</v>
      </c>
      <c r="J67" s="98"/>
      <c r="K67" s="98"/>
      <c r="L67" s="98" t="s">
        <v>108</v>
      </c>
      <c r="M67" s="98"/>
      <c r="N67" s="98"/>
      <c r="O67" s="98"/>
    </row>
    <row r="68" spans="1:15" ht="12.95" customHeight="1" x14ac:dyDescent="0.25">
      <c r="C68" s="97"/>
      <c r="D68" s="50"/>
      <c r="E68" s="99" t="s">
        <v>95</v>
      </c>
      <c r="F68" s="99"/>
      <c r="G68" s="99" t="s">
        <v>99</v>
      </c>
      <c r="H68" s="99"/>
      <c r="I68" s="51" t="s">
        <v>95</v>
      </c>
      <c r="J68" s="23" t="s">
        <v>98</v>
      </c>
      <c r="K68" s="23" t="s">
        <v>99</v>
      </c>
      <c r="L68" s="23" t="s">
        <v>95</v>
      </c>
      <c r="M68" s="23" t="s">
        <v>98</v>
      </c>
      <c r="N68" s="99" t="s">
        <v>99</v>
      </c>
      <c r="O68" s="99"/>
    </row>
    <row r="69" spans="1:15" ht="12.95" customHeight="1" x14ac:dyDescent="0.25">
      <c r="B69" s="5"/>
      <c r="C69" s="39" t="s">
        <v>100</v>
      </c>
      <c r="D69" s="39"/>
      <c r="E69" s="91">
        <v>1282.1851899999999</v>
      </c>
      <c r="F69" s="91"/>
      <c r="G69" s="94">
        <v>1512.9785199999999</v>
      </c>
      <c r="H69" s="94"/>
      <c r="I69" s="52">
        <v>2016.00665</v>
      </c>
      <c r="J69" s="47"/>
      <c r="K69" s="42">
        <v>2378.8878399999999</v>
      </c>
      <c r="L69" s="42">
        <v>1411.2046499999999</v>
      </c>
      <c r="M69" s="47"/>
      <c r="N69" s="91">
        <v>1665.2214899999999</v>
      </c>
      <c r="O69" s="91"/>
    </row>
    <row r="70" spans="1:15" ht="12.95" customHeight="1" x14ac:dyDescent="0.25">
      <c r="B70" s="5"/>
      <c r="C70" s="40" t="s">
        <v>101</v>
      </c>
      <c r="D70" s="40"/>
      <c r="E70" s="89">
        <v>64.257859999999994</v>
      </c>
      <c r="F70" s="89"/>
      <c r="G70" s="90">
        <v>75.824269999999999</v>
      </c>
      <c r="H70" s="90"/>
      <c r="I70" s="53">
        <v>112.0558</v>
      </c>
      <c r="J70" s="46">
        <v>18</v>
      </c>
      <c r="K70" s="45">
        <v>132.22584000000001</v>
      </c>
      <c r="L70" s="45">
        <v>78.439059999999998</v>
      </c>
      <c r="M70" s="46">
        <v>18</v>
      </c>
      <c r="N70" s="89">
        <v>92.558090000000007</v>
      </c>
      <c r="O70" s="89"/>
    </row>
    <row r="71" spans="1:15" ht="12.95" customHeight="1" x14ac:dyDescent="0.25">
      <c r="B71" s="5"/>
      <c r="C71" s="40" t="s">
        <v>102</v>
      </c>
      <c r="D71" s="40"/>
      <c r="E71" s="89">
        <v>985.55876000000001</v>
      </c>
      <c r="F71" s="89"/>
      <c r="G71" s="92">
        <v>1162.9593400000001</v>
      </c>
      <c r="H71" s="92"/>
      <c r="I71" s="54">
        <v>1527.3326199999999</v>
      </c>
      <c r="J71" s="46">
        <v>18</v>
      </c>
      <c r="K71" s="55">
        <v>1802.2524900000001</v>
      </c>
      <c r="L71" s="55">
        <v>1069.13283</v>
      </c>
      <c r="M71" s="46">
        <v>18</v>
      </c>
      <c r="N71" s="93">
        <v>1261.57674</v>
      </c>
      <c r="O71" s="93"/>
    </row>
    <row r="72" spans="1:15" ht="12.95" customHeight="1" x14ac:dyDescent="0.25">
      <c r="B72" s="5"/>
      <c r="C72" s="40" t="s">
        <v>103</v>
      </c>
      <c r="D72" s="40"/>
      <c r="E72" s="89">
        <v>42.758690000000001</v>
      </c>
      <c r="F72" s="89"/>
      <c r="G72" s="90">
        <v>50.455249999999999</v>
      </c>
      <c r="H72" s="90"/>
      <c r="I72" s="53">
        <v>69.292299999999997</v>
      </c>
      <c r="J72" s="46">
        <v>18</v>
      </c>
      <c r="K72" s="45">
        <v>81.76491</v>
      </c>
      <c r="L72" s="45">
        <v>48.50461</v>
      </c>
      <c r="M72" s="46">
        <v>18</v>
      </c>
      <c r="N72" s="89">
        <v>57.235439999999997</v>
      </c>
      <c r="O72" s="89"/>
    </row>
    <row r="73" spans="1:15" ht="12.95" customHeight="1" x14ac:dyDescent="0.25">
      <c r="B73" s="5"/>
      <c r="C73" s="40" t="s">
        <v>104</v>
      </c>
      <c r="D73" s="40"/>
      <c r="E73" s="89">
        <v>189.60988</v>
      </c>
      <c r="F73" s="89"/>
      <c r="G73" s="90">
        <v>223.73965999999999</v>
      </c>
      <c r="H73" s="90"/>
      <c r="I73" s="53">
        <v>307.32593000000003</v>
      </c>
      <c r="J73" s="46">
        <v>18</v>
      </c>
      <c r="K73" s="45">
        <v>362.64460000000003</v>
      </c>
      <c r="L73" s="45">
        <v>215.12815000000001</v>
      </c>
      <c r="M73" s="46">
        <v>18</v>
      </c>
      <c r="N73" s="89">
        <v>253.85122000000001</v>
      </c>
      <c r="O73" s="89"/>
    </row>
    <row r="74" spans="1:15" ht="12" customHeight="1" x14ac:dyDescent="0.25">
      <c r="C74" s="47" t="s">
        <v>105</v>
      </c>
      <c r="D74" s="47"/>
      <c r="E74" s="91">
        <v>1282.1851899999999</v>
      </c>
      <c r="F74" s="91"/>
      <c r="G74" s="91">
        <v>1512.9785199999999</v>
      </c>
      <c r="H74" s="91"/>
      <c r="I74" s="52">
        <v>2016.00665</v>
      </c>
      <c r="J74" s="47"/>
      <c r="K74" s="42">
        <v>2378.8878399999999</v>
      </c>
      <c r="L74" s="42">
        <v>1411.2046499999999</v>
      </c>
      <c r="M74" s="47"/>
      <c r="N74" s="42">
        <v>1665.2214899999999</v>
      </c>
      <c r="O74" s="48"/>
    </row>
    <row r="75" spans="1:15" ht="12.95" customHeight="1" x14ac:dyDescent="0.25"/>
    <row r="76" spans="1:15" ht="12.95" customHeight="1" x14ac:dyDescent="0.25">
      <c r="A76" s="5" t="s">
        <v>11</v>
      </c>
      <c r="B76" s="5" t="s">
        <v>80</v>
      </c>
      <c r="C76" s="34" t="s">
        <v>81</v>
      </c>
      <c r="E76" s="34" t="s">
        <v>82</v>
      </c>
      <c r="F76" s="56"/>
      <c r="G76" s="56"/>
      <c r="H76" s="57"/>
    </row>
    <row r="77" spans="1:15" ht="12.95" customHeight="1" x14ac:dyDescent="0.25"/>
    <row r="78" spans="1:15" ht="15" customHeight="1" x14ac:dyDescent="0.25">
      <c r="K78" s="58" t="s">
        <v>109</v>
      </c>
    </row>
    <row r="79" spans="1:15" ht="15" customHeight="1" x14ac:dyDescent="0.25">
      <c r="A79" s="5" t="s">
        <v>11</v>
      </c>
      <c r="B79" s="5" t="s">
        <v>83</v>
      </c>
      <c r="C79" s="34" t="s">
        <v>81</v>
      </c>
      <c r="E79" s="34" t="s">
        <v>82</v>
      </c>
      <c r="F79" s="34"/>
      <c r="G79" s="34"/>
      <c r="H79" s="57"/>
    </row>
    <row r="80" spans="1:15" ht="15" customHeight="1" x14ac:dyDescent="0.25">
      <c r="K80" s="88" t="s">
        <v>110</v>
      </c>
      <c r="L80" s="88"/>
      <c r="M80" s="88"/>
      <c r="N80" s="88"/>
      <c r="O80" s="88"/>
    </row>
    <row r="81" spans="11:15" ht="15" customHeight="1" x14ac:dyDescent="0.25">
      <c r="K81" s="88" t="s">
        <v>112</v>
      </c>
      <c r="L81" s="88"/>
      <c r="M81" s="88"/>
      <c r="N81" s="88"/>
      <c r="O81" s="88"/>
    </row>
    <row r="82" spans="11:15" ht="12.95" customHeight="1" x14ac:dyDescent="0.25"/>
  </sheetData>
  <mergeCells count="90">
    <mergeCell ref="M8:O8"/>
    <mergeCell ref="A3:B3"/>
    <mergeCell ref="C3:O3"/>
    <mergeCell ref="A4:B4"/>
    <mergeCell ref="C5:D5"/>
    <mergeCell ref="C6:D6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I57:O57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O43:O44"/>
    <mergeCell ref="L51:O51"/>
    <mergeCell ref="C52:K52"/>
    <mergeCell ref="L52:O53"/>
    <mergeCell ref="M54:O54"/>
    <mergeCell ref="C58:C59"/>
    <mergeCell ref="E58:H58"/>
    <mergeCell ref="I58:L58"/>
    <mergeCell ref="M58:O58"/>
    <mergeCell ref="E59:F59"/>
    <mergeCell ref="G59:H59"/>
    <mergeCell ref="I59:J59"/>
    <mergeCell ref="E60:F60"/>
    <mergeCell ref="G60:H60"/>
    <mergeCell ref="I60:J60"/>
    <mergeCell ref="E61:F61"/>
    <mergeCell ref="G61:H61"/>
    <mergeCell ref="I61:J61"/>
    <mergeCell ref="E62:F62"/>
    <mergeCell ref="G62:H62"/>
    <mergeCell ref="I62:J62"/>
    <mergeCell ref="E63:F63"/>
    <mergeCell ref="G63:H63"/>
    <mergeCell ref="I63:J63"/>
    <mergeCell ref="E64:F64"/>
    <mergeCell ref="G64:H64"/>
    <mergeCell ref="I64:J64"/>
    <mergeCell ref="E65:F65"/>
    <mergeCell ref="G65:H65"/>
    <mergeCell ref="I65:J65"/>
    <mergeCell ref="I66:O66"/>
    <mergeCell ref="C67:C68"/>
    <mergeCell ref="E67:H67"/>
    <mergeCell ref="I67:K67"/>
    <mergeCell ref="L67:O67"/>
    <mergeCell ref="E68:F68"/>
    <mergeCell ref="G68:H68"/>
    <mergeCell ref="N68:O68"/>
    <mergeCell ref="E69:F69"/>
    <mergeCell ref="G69:H69"/>
    <mergeCell ref="N69:O69"/>
    <mergeCell ref="E70:F70"/>
    <mergeCell ref="G70:H70"/>
    <mergeCell ref="N70:O70"/>
    <mergeCell ref="E71:F71"/>
    <mergeCell ref="G71:H71"/>
    <mergeCell ref="N71:O71"/>
    <mergeCell ref="E72:F72"/>
    <mergeCell ref="G72:H72"/>
    <mergeCell ref="N72:O72"/>
    <mergeCell ref="K81:O81"/>
    <mergeCell ref="E73:F73"/>
    <mergeCell ref="G73:H73"/>
    <mergeCell ref="N73:O73"/>
    <mergeCell ref="E74:F74"/>
    <mergeCell ref="G74:H74"/>
    <mergeCell ref="K80:O8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</vt:lpstr>
      <vt:lpstr>Расчет Стоимости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Брюхов Михаил Валентинович</dc:creator>
  <cp:lastModifiedBy>Пуртова Елена Васильевна</cp:lastModifiedBy>
  <dcterms:created xsi:type="dcterms:W3CDTF">2018-07-11T13:00:53Z</dcterms:created>
  <dcterms:modified xsi:type="dcterms:W3CDTF">2019-01-28T10:45:17Z</dcterms:modified>
</cp:coreProperties>
</file>